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otrea\Desktop\"/>
    </mc:Choice>
  </mc:AlternateContent>
  <bookViews>
    <workbookView xWindow="-110" yWindow="-110" windowWidth="23260" windowHeight="12580" tabRatio="737" activeTab="25"/>
  </bookViews>
  <sheets>
    <sheet name="Instructions " sheetId="76" r:id="rId1"/>
    <sheet name="A 29-30 Passenger Gas" sheetId="99" r:id="rId2"/>
    <sheet name="A 29-30 Passenger LPG" sheetId="100" r:id="rId3"/>
    <sheet name="A 29-30 Passenger Electric" sheetId="101" r:id="rId4"/>
    <sheet name="C 47-48 Passenger Gas" sheetId="102" r:id="rId5"/>
    <sheet name="C 47-48 Passenger Diesel" sheetId="103" r:id="rId6"/>
    <sheet name="C 47-48 Passenger LPG" sheetId="104" r:id="rId7"/>
    <sheet name="53-54 Passenger Gas" sheetId="105" r:id="rId8"/>
    <sheet name="C 53-54 Passenger Diesel" sheetId="106" r:id="rId9"/>
    <sheet name="C 53-54 Passenger LPG" sheetId="107" r:id="rId10"/>
    <sheet name="C 59 Passenger Gas" sheetId="108" r:id="rId11"/>
    <sheet name="C 59 Passenger Diesel" sheetId="109" r:id="rId12"/>
    <sheet name="C 59 Passenger LPG" sheetId="110" r:id="rId13"/>
    <sheet name="C 65 Passenger Gas " sheetId="111" r:id="rId14"/>
    <sheet name="C 65 Passenger Diesel" sheetId="112" r:id="rId15"/>
    <sheet name="C 65 Passenger LPG" sheetId="113" r:id="rId16"/>
    <sheet name="C 71 Passenger Gas " sheetId="114" r:id="rId17"/>
    <sheet name="C 71 Passenger Diesel" sheetId="115" r:id="rId18"/>
    <sheet name="C 71 Passenger LPG" sheetId="116" r:id="rId19"/>
    <sheet name="C 71 Passenger Electric" sheetId="117" r:id="rId20"/>
    <sheet name="C 77 Passenger Gas" sheetId="118" r:id="rId21"/>
    <sheet name="C 77 Passenger Diesel" sheetId="119" r:id="rId22"/>
    <sheet name="C 77 Passenger LPG" sheetId="121" r:id="rId23"/>
    <sheet name="D 83-84 Passenger Diesel FE" sheetId="122" r:id="rId24"/>
    <sheet name="D 83-84 Passenger Diesel RE" sheetId="123" r:id="rId25"/>
    <sheet name="D 83-84 Passenger CNG RE" sheetId="124" r:id="rId2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24" l="1"/>
  <c r="F52" i="124"/>
  <c r="F51" i="124"/>
  <c r="F50" i="124"/>
  <c r="F49" i="124"/>
  <c r="F48" i="124"/>
  <c r="F47" i="124"/>
  <c r="F46" i="124"/>
  <c r="F45" i="124"/>
  <c r="F44" i="124"/>
  <c r="F43" i="124"/>
  <c r="F42" i="124"/>
  <c r="F41" i="124"/>
  <c r="F40" i="124"/>
  <c r="F39" i="124"/>
  <c r="F38" i="124"/>
  <c r="F37" i="124"/>
  <c r="F36" i="124"/>
  <c r="F35" i="124"/>
  <c r="F34" i="124"/>
  <c r="F33" i="124"/>
  <c r="F32" i="124"/>
  <c r="F31" i="124"/>
  <c r="F30" i="124"/>
  <c r="F29" i="124"/>
  <c r="F28" i="124"/>
  <c r="F27" i="124"/>
  <c r="F26" i="124"/>
  <c r="F25" i="124"/>
  <c r="F24" i="124"/>
  <c r="F23" i="124"/>
  <c r="F22" i="124"/>
  <c r="F21" i="124"/>
  <c r="F20" i="124"/>
  <c r="F19" i="124"/>
  <c r="F18" i="124"/>
  <c r="F17" i="124"/>
  <c r="F14" i="124"/>
  <c r="F66" i="123"/>
  <c r="F52" i="123"/>
  <c r="F51" i="123"/>
  <c r="F50" i="123"/>
  <c r="F49" i="123"/>
  <c r="F48" i="123"/>
  <c r="F47" i="123"/>
  <c r="F46" i="123"/>
  <c r="F45" i="123"/>
  <c r="F44" i="123"/>
  <c r="F43" i="123"/>
  <c r="F42" i="123"/>
  <c r="F41" i="123"/>
  <c r="F40" i="123"/>
  <c r="F39" i="123"/>
  <c r="F38" i="123"/>
  <c r="F37" i="123"/>
  <c r="F36" i="123"/>
  <c r="F35" i="123"/>
  <c r="F34" i="123"/>
  <c r="F33" i="123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4" i="123"/>
  <c r="F66" i="122"/>
  <c r="F52" i="122"/>
  <c r="F51" i="122"/>
  <c r="F50" i="122"/>
  <c r="F49" i="122"/>
  <c r="F48" i="122"/>
  <c r="F47" i="122"/>
  <c r="F46" i="122"/>
  <c r="F45" i="122"/>
  <c r="F44" i="122"/>
  <c r="F43" i="122"/>
  <c r="F42" i="122"/>
  <c r="F41" i="122"/>
  <c r="F40" i="122"/>
  <c r="F39" i="122"/>
  <c r="F38" i="122"/>
  <c r="F37" i="122"/>
  <c r="F36" i="122"/>
  <c r="F35" i="122"/>
  <c r="F34" i="122"/>
  <c r="F33" i="122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4" i="122"/>
  <c r="F66" i="121"/>
  <c r="F52" i="121"/>
  <c r="F51" i="121"/>
  <c r="F50" i="121"/>
  <c r="F49" i="121"/>
  <c r="F48" i="121"/>
  <c r="F47" i="121"/>
  <c r="F46" i="121"/>
  <c r="F45" i="121"/>
  <c r="F44" i="121"/>
  <c r="F43" i="121"/>
  <c r="F42" i="121"/>
  <c r="F41" i="121"/>
  <c r="F40" i="121"/>
  <c r="F39" i="121"/>
  <c r="F38" i="121"/>
  <c r="F37" i="121"/>
  <c r="F36" i="121"/>
  <c r="F35" i="121"/>
  <c r="F34" i="121"/>
  <c r="F33" i="121"/>
  <c r="F32" i="121"/>
  <c r="F31" i="121"/>
  <c r="F30" i="121"/>
  <c r="F29" i="121"/>
  <c r="F28" i="121"/>
  <c r="F27" i="121"/>
  <c r="F26" i="121"/>
  <c r="F25" i="121"/>
  <c r="F24" i="121"/>
  <c r="F23" i="121"/>
  <c r="F22" i="121"/>
  <c r="F21" i="121"/>
  <c r="F20" i="121"/>
  <c r="F19" i="121"/>
  <c r="F18" i="121"/>
  <c r="F17" i="121"/>
  <c r="F14" i="121"/>
  <c r="F66" i="119"/>
  <c r="F52" i="119"/>
  <c r="F51" i="119"/>
  <c r="F50" i="119"/>
  <c r="F49" i="119"/>
  <c r="F48" i="119"/>
  <c r="F47" i="119"/>
  <c r="F46" i="119"/>
  <c r="F45" i="119"/>
  <c r="F44" i="119"/>
  <c r="F43" i="119"/>
  <c r="F42" i="119"/>
  <c r="F41" i="119"/>
  <c r="F40" i="119"/>
  <c r="F39" i="119"/>
  <c r="F38" i="119"/>
  <c r="F37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4" i="119"/>
  <c r="F66" i="118"/>
  <c r="F52" i="118"/>
  <c r="F51" i="118"/>
  <c r="F50" i="118"/>
  <c r="F49" i="118"/>
  <c r="F48" i="118"/>
  <c r="F47" i="118"/>
  <c r="F46" i="118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4" i="118"/>
  <c r="F42" i="117"/>
  <c r="F41" i="117"/>
  <c r="F36" i="117"/>
  <c r="F29" i="117"/>
  <c r="F17" i="117"/>
  <c r="F18" i="117"/>
  <c r="F19" i="117"/>
  <c r="F20" i="117"/>
  <c r="F21" i="117"/>
  <c r="F49" i="101"/>
  <c r="F58" i="117"/>
  <c r="F44" i="117"/>
  <c r="F43" i="117"/>
  <c r="F40" i="117"/>
  <c r="F39" i="117"/>
  <c r="F38" i="117"/>
  <c r="F37" i="117"/>
  <c r="F35" i="117"/>
  <c r="F34" i="117"/>
  <c r="F33" i="117"/>
  <c r="F32" i="117"/>
  <c r="F31" i="117"/>
  <c r="F30" i="117"/>
  <c r="F28" i="117"/>
  <c r="F27" i="117"/>
  <c r="F26" i="117"/>
  <c r="F25" i="117"/>
  <c r="F24" i="117"/>
  <c r="F23" i="117"/>
  <c r="F22" i="117"/>
  <c r="F14" i="117"/>
  <c r="F66" i="116"/>
  <c r="F52" i="116"/>
  <c r="F51" i="116"/>
  <c r="F50" i="116"/>
  <c r="F49" i="116"/>
  <c r="F48" i="116"/>
  <c r="F47" i="116"/>
  <c r="F46" i="116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3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4" i="116"/>
  <c r="F66" i="115"/>
  <c r="F52" i="115"/>
  <c r="F51" i="115"/>
  <c r="F50" i="115"/>
  <c r="F49" i="115"/>
  <c r="F48" i="115"/>
  <c r="F47" i="115"/>
  <c r="F46" i="115"/>
  <c r="F45" i="115"/>
  <c r="F44" i="115"/>
  <c r="F43" i="115"/>
  <c r="F42" i="115"/>
  <c r="F41" i="115"/>
  <c r="F40" i="115"/>
  <c r="F39" i="115"/>
  <c r="F38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4" i="115"/>
  <c r="F66" i="114"/>
  <c r="F52" i="114"/>
  <c r="F51" i="114"/>
  <c r="F50" i="114"/>
  <c r="F49" i="114"/>
  <c r="F48" i="114"/>
  <c r="F47" i="114"/>
  <c r="F46" i="114"/>
  <c r="F45" i="114"/>
  <c r="F44" i="114"/>
  <c r="F43" i="114"/>
  <c r="F42" i="114"/>
  <c r="F41" i="114"/>
  <c r="F40" i="114"/>
  <c r="F39" i="114"/>
  <c r="F38" i="114"/>
  <c r="F37" i="114"/>
  <c r="F36" i="114"/>
  <c r="F35" i="114"/>
  <c r="F34" i="114"/>
  <c r="F33" i="114"/>
  <c r="F32" i="114"/>
  <c r="F31" i="114"/>
  <c r="F30" i="114"/>
  <c r="F29" i="114"/>
  <c r="F28" i="114"/>
  <c r="F27" i="114"/>
  <c r="F26" i="114"/>
  <c r="F25" i="114"/>
  <c r="F24" i="114"/>
  <c r="F23" i="114"/>
  <c r="F22" i="114"/>
  <c r="F21" i="114"/>
  <c r="F20" i="114"/>
  <c r="F19" i="114"/>
  <c r="F18" i="114"/>
  <c r="F17" i="114"/>
  <c r="F14" i="114"/>
  <c r="F66" i="113"/>
  <c r="F52" i="113"/>
  <c r="F60" i="113" s="1"/>
  <c r="F61" i="113" s="1"/>
  <c r="F51" i="113"/>
  <c r="F50" i="113"/>
  <c r="F49" i="113"/>
  <c r="F48" i="113"/>
  <c r="F47" i="113"/>
  <c r="F46" i="113"/>
  <c r="F45" i="113"/>
  <c r="F44" i="113"/>
  <c r="F43" i="113"/>
  <c r="F42" i="113"/>
  <c r="F41" i="113"/>
  <c r="F40" i="113"/>
  <c r="F39" i="113"/>
  <c r="F38" i="113"/>
  <c r="F37" i="113"/>
  <c r="F36" i="113"/>
  <c r="F35" i="113"/>
  <c r="F34" i="113"/>
  <c r="F33" i="113"/>
  <c r="F32" i="113"/>
  <c r="F31" i="113"/>
  <c r="F30" i="113"/>
  <c r="F29" i="113"/>
  <c r="F28" i="113"/>
  <c r="F27" i="113"/>
  <c r="F26" i="113"/>
  <c r="F25" i="113"/>
  <c r="F24" i="113"/>
  <c r="F23" i="113"/>
  <c r="F22" i="113"/>
  <c r="F21" i="113"/>
  <c r="F20" i="113"/>
  <c r="F19" i="113"/>
  <c r="F18" i="113"/>
  <c r="F17" i="113"/>
  <c r="F14" i="113"/>
  <c r="F66" i="112"/>
  <c r="F52" i="112"/>
  <c r="F51" i="112"/>
  <c r="F50" i="112"/>
  <c r="F49" i="112"/>
  <c r="F48" i="112"/>
  <c r="F47" i="112"/>
  <c r="F46" i="112"/>
  <c r="F45" i="112"/>
  <c r="F44" i="112"/>
  <c r="F43" i="112"/>
  <c r="F42" i="112"/>
  <c r="F41" i="112"/>
  <c r="F40" i="112"/>
  <c r="F39" i="112"/>
  <c r="F38" i="112"/>
  <c r="F37" i="112"/>
  <c r="F36" i="112"/>
  <c r="F35" i="112"/>
  <c r="F34" i="112"/>
  <c r="F33" i="112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4" i="112"/>
  <c r="F66" i="111"/>
  <c r="F52" i="111"/>
  <c r="F51" i="111"/>
  <c r="F50" i="111"/>
  <c r="F49" i="111"/>
  <c r="F48" i="111"/>
  <c r="F47" i="111"/>
  <c r="F46" i="111"/>
  <c r="F45" i="111"/>
  <c r="F44" i="111"/>
  <c r="F43" i="111"/>
  <c r="F42" i="111"/>
  <c r="F41" i="111"/>
  <c r="F40" i="111"/>
  <c r="F39" i="111"/>
  <c r="F38" i="111"/>
  <c r="F37" i="111"/>
  <c r="F36" i="111"/>
  <c r="F35" i="111"/>
  <c r="F34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4" i="111"/>
  <c r="F66" i="110"/>
  <c r="F52" i="110"/>
  <c r="F51" i="110"/>
  <c r="F50" i="110"/>
  <c r="F49" i="110"/>
  <c r="F48" i="110"/>
  <c r="F47" i="110"/>
  <c r="F46" i="110"/>
  <c r="F45" i="110"/>
  <c r="F44" i="110"/>
  <c r="F43" i="110"/>
  <c r="F42" i="110"/>
  <c r="F41" i="110"/>
  <c r="F40" i="110"/>
  <c r="F39" i="110"/>
  <c r="F38" i="110"/>
  <c r="F37" i="110"/>
  <c r="F36" i="110"/>
  <c r="F35" i="110"/>
  <c r="F34" i="110"/>
  <c r="F33" i="110"/>
  <c r="F32" i="110"/>
  <c r="F31" i="110"/>
  <c r="F30" i="110"/>
  <c r="F29" i="110"/>
  <c r="F28" i="110"/>
  <c r="F27" i="110"/>
  <c r="F26" i="110"/>
  <c r="F25" i="110"/>
  <c r="F24" i="110"/>
  <c r="F23" i="110"/>
  <c r="F22" i="110"/>
  <c r="F21" i="110"/>
  <c r="F20" i="110"/>
  <c r="F19" i="110"/>
  <c r="F18" i="110"/>
  <c r="F17" i="110"/>
  <c r="F14" i="110"/>
  <c r="F66" i="109"/>
  <c r="F52" i="109"/>
  <c r="F51" i="109"/>
  <c r="F50" i="109"/>
  <c r="F49" i="109"/>
  <c r="F48" i="109"/>
  <c r="F47" i="109"/>
  <c r="F46" i="109"/>
  <c r="F45" i="109"/>
  <c r="F44" i="109"/>
  <c r="F43" i="109"/>
  <c r="F42" i="109"/>
  <c r="F41" i="109"/>
  <c r="F40" i="109"/>
  <c r="F39" i="109"/>
  <c r="F38" i="109"/>
  <c r="F37" i="109"/>
  <c r="F36" i="109"/>
  <c r="F35" i="109"/>
  <c r="F34" i="109"/>
  <c r="F33" i="109"/>
  <c r="F32" i="109"/>
  <c r="F31" i="109"/>
  <c r="F30" i="109"/>
  <c r="F29" i="109"/>
  <c r="F28" i="109"/>
  <c r="F27" i="109"/>
  <c r="F26" i="109"/>
  <c r="F25" i="109"/>
  <c r="F24" i="109"/>
  <c r="F23" i="109"/>
  <c r="F22" i="109"/>
  <c r="F21" i="109"/>
  <c r="F20" i="109"/>
  <c r="F19" i="109"/>
  <c r="F18" i="109"/>
  <c r="F17" i="109"/>
  <c r="F14" i="109"/>
  <c r="F66" i="108"/>
  <c r="F52" i="108"/>
  <c r="F51" i="108"/>
  <c r="F50" i="108"/>
  <c r="F49" i="108"/>
  <c r="F48" i="108"/>
  <c r="F47" i="108"/>
  <c r="F46" i="108"/>
  <c r="F45" i="108"/>
  <c r="F44" i="108"/>
  <c r="F43" i="108"/>
  <c r="F42" i="108"/>
  <c r="F41" i="108"/>
  <c r="F40" i="108"/>
  <c r="F39" i="108"/>
  <c r="F38" i="108"/>
  <c r="F37" i="108"/>
  <c r="F36" i="108"/>
  <c r="F35" i="108"/>
  <c r="F34" i="108"/>
  <c r="F33" i="108"/>
  <c r="F32" i="108"/>
  <c r="F31" i="108"/>
  <c r="F30" i="108"/>
  <c r="F29" i="108"/>
  <c r="F28" i="108"/>
  <c r="F27" i="108"/>
  <c r="F26" i="108"/>
  <c r="F25" i="108"/>
  <c r="F24" i="108"/>
  <c r="F23" i="108"/>
  <c r="F22" i="108"/>
  <c r="F21" i="108"/>
  <c r="F20" i="108"/>
  <c r="F19" i="108"/>
  <c r="F18" i="108"/>
  <c r="F17" i="108"/>
  <c r="F14" i="108"/>
  <c r="F66" i="107"/>
  <c r="F52" i="107"/>
  <c r="F51" i="107"/>
  <c r="F50" i="107"/>
  <c r="F49" i="107"/>
  <c r="F48" i="107"/>
  <c r="F47" i="107"/>
  <c r="F46" i="107"/>
  <c r="F45" i="107"/>
  <c r="F44" i="107"/>
  <c r="F43" i="107"/>
  <c r="F42" i="107"/>
  <c r="F41" i="107"/>
  <c r="F40" i="107"/>
  <c r="F39" i="107"/>
  <c r="F38" i="107"/>
  <c r="F37" i="107"/>
  <c r="F36" i="107"/>
  <c r="F35" i="107"/>
  <c r="F34" i="107"/>
  <c r="F33" i="107"/>
  <c r="F32" i="107"/>
  <c r="F31" i="107"/>
  <c r="F30" i="107"/>
  <c r="F29" i="107"/>
  <c r="F28" i="107"/>
  <c r="F27" i="107"/>
  <c r="F26" i="107"/>
  <c r="F25" i="107"/>
  <c r="F24" i="107"/>
  <c r="F23" i="107"/>
  <c r="F22" i="107"/>
  <c r="F21" i="107"/>
  <c r="F20" i="107"/>
  <c r="F19" i="107"/>
  <c r="F18" i="107"/>
  <c r="F17" i="107"/>
  <c r="F14" i="107"/>
  <c r="F66" i="106"/>
  <c r="F52" i="106"/>
  <c r="F51" i="106"/>
  <c r="F50" i="106"/>
  <c r="F49" i="106"/>
  <c r="F48" i="106"/>
  <c r="F47" i="106"/>
  <c r="F46" i="106"/>
  <c r="F45" i="106"/>
  <c r="F44" i="106"/>
  <c r="F43" i="106"/>
  <c r="F42" i="106"/>
  <c r="F41" i="106"/>
  <c r="F40" i="106"/>
  <c r="F39" i="106"/>
  <c r="F38" i="106"/>
  <c r="F37" i="106"/>
  <c r="F36" i="106"/>
  <c r="F35" i="106"/>
  <c r="F34" i="106"/>
  <c r="F33" i="106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4" i="106"/>
  <c r="F66" i="105"/>
  <c r="F52" i="105"/>
  <c r="F51" i="105"/>
  <c r="F50" i="105"/>
  <c r="F49" i="105"/>
  <c r="F48" i="105"/>
  <c r="F47" i="105"/>
  <c r="F46" i="105"/>
  <c r="F45" i="105"/>
  <c r="F44" i="105"/>
  <c r="F43" i="105"/>
  <c r="F42" i="105"/>
  <c r="F41" i="105"/>
  <c r="F40" i="105"/>
  <c r="F39" i="105"/>
  <c r="F38" i="105"/>
  <c r="F37" i="105"/>
  <c r="F36" i="105"/>
  <c r="F35" i="105"/>
  <c r="F34" i="105"/>
  <c r="F33" i="105"/>
  <c r="F32" i="105"/>
  <c r="F31" i="105"/>
  <c r="F30" i="105"/>
  <c r="F29" i="105"/>
  <c r="F28" i="105"/>
  <c r="F27" i="105"/>
  <c r="F26" i="105"/>
  <c r="F25" i="105"/>
  <c r="F24" i="105"/>
  <c r="F23" i="105"/>
  <c r="F22" i="105"/>
  <c r="F21" i="105"/>
  <c r="F20" i="105"/>
  <c r="F19" i="105"/>
  <c r="F18" i="105"/>
  <c r="F17" i="105"/>
  <c r="F14" i="105"/>
  <c r="F66" i="104"/>
  <c r="F52" i="104"/>
  <c r="F51" i="104"/>
  <c r="F50" i="104"/>
  <c r="F49" i="104"/>
  <c r="F48" i="104"/>
  <c r="F47" i="104"/>
  <c r="F46" i="104"/>
  <c r="F45" i="104"/>
  <c r="F44" i="104"/>
  <c r="F43" i="104"/>
  <c r="F42" i="104"/>
  <c r="F41" i="104"/>
  <c r="F40" i="104"/>
  <c r="F39" i="104"/>
  <c r="F38" i="104"/>
  <c r="F37" i="104"/>
  <c r="F36" i="104"/>
  <c r="F35" i="104"/>
  <c r="F34" i="104"/>
  <c r="F33" i="104"/>
  <c r="F32" i="104"/>
  <c r="F31" i="104"/>
  <c r="F30" i="104"/>
  <c r="F29" i="104"/>
  <c r="F28" i="104"/>
  <c r="F27" i="104"/>
  <c r="F26" i="104"/>
  <c r="F25" i="104"/>
  <c r="F24" i="104"/>
  <c r="F23" i="104"/>
  <c r="F22" i="104"/>
  <c r="F21" i="104"/>
  <c r="F20" i="104"/>
  <c r="F19" i="104"/>
  <c r="F18" i="104"/>
  <c r="F17" i="104"/>
  <c r="F14" i="104"/>
  <c r="F66" i="103"/>
  <c r="F52" i="103"/>
  <c r="F51" i="103"/>
  <c r="F50" i="103"/>
  <c r="F49" i="103"/>
  <c r="F48" i="103"/>
  <c r="F47" i="103"/>
  <c r="F46" i="103"/>
  <c r="F45" i="103"/>
  <c r="F44" i="103"/>
  <c r="F43" i="103"/>
  <c r="F42" i="103"/>
  <c r="F41" i="103"/>
  <c r="F40" i="103"/>
  <c r="F39" i="103"/>
  <c r="F38" i="103"/>
  <c r="F37" i="103"/>
  <c r="F36" i="103"/>
  <c r="F35" i="103"/>
  <c r="F34" i="103"/>
  <c r="F33" i="103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4" i="103"/>
  <c r="F47" i="102"/>
  <c r="F66" i="102"/>
  <c r="F52" i="102"/>
  <c r="F51" i="102"/>
  <c r="F50" i="102"/>
  <c r="F49" i="102"/>
  <c r="F48" i="102"/>
  <c r="F46" i="102"/>
  <c r="F45" i="102"/>
  <c r="F44" i="102"/>
  <c r="F43" i="102"/>
  <c r="F42" i="102"/>
  <c r="F41" i="102"/>
  <c r="F40" i="102"/>
  <c r="F39" i="102"/>
  <c r="F38" i="102"/>
  <c r="F37" i="102"/>
  <c r="F36" i="102"/>
  <c r="F35" i="102"/>
  <c r="F34" i="102"/>
  <c r="F33" i="102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4" i="102"/>
  <c r="F25" i="101"/>
  <c r="F60" i="124" l="1"/>
  <c r="F61" i="124" s="1"/>
  <c r="F63" i="124" s="1"/>
  <c r="F67" i="124" s="1"/>
  <c r="F68" i="124" s="1"/>
  <c r="F60" i="123"/>
  <c r="F61" i="123" s="1"/>
  <c r="F60" i="122"/>
  <c r="F61" i="122" s="1"/>
  <c r="F60" i="121"/>
  <c r="F61" i="121" s="1"/>
  <c r="F60" i="119"/>
  <c r="F61" i="119" s="1"/>
  <c r="F60" i="118"/>
  <c r="F61" i="118" s="1"/>
  <c r="F52" i="117"/>
  <c r="F53" i="117" s="1"/>
  <c r="F60" i="116"/>
  <c r="F61" i="116" s="1"/>
  <c r="F60" i="115"/>
  <c r="F61" i="115" s="1"/>
  <c r="F60" i="114"/>
  <c r="F61" i="114" s="1"/>
  <c r="F63" i="113"/>
  <c r="F67" i="113" s="1"/>
  <c r="F68" i="113" s="1"/>
  <c r="F60" i="112"/>
  <c r="F61" i="112" s="1"/>
  <c r="F60" i="111"/>
  <c r="F61" i="111" s="1"/>
  <c r="F60" i="110"/>
  <c r="F61" i="110" s="1"/>
  <c r="F60" i="109"/>
  <c r="F61" i="109" s="1"/>
  <c r="F60" i="108"/>
  <c r="F61" i="108" s="1"/>
  <c r="F60" i="107"/>
  <c r="F61" i="107" s="1"/>
  <c r="F60" i="106"/>
  <c r="F61" i="106" s="1"/>
  <c r="F60" i="105"/>
  <c r="F61" i="105" s="1"/>
  <c r="F60" i="104"/>
  <c r="F61" i="104" s="1"/>
  <c r="F60" i="103"/>
  <c r="F61" i="103" s="1"/>
  <c r="F60" i="102"/>
  <c r="F61" i="102" s="1"/>
  <c r="F22" i="101"/>
  <c r="F35" i="101"/>
  <c r="F34" i="101"/>
  <c r="F33" i="101"/>
  <c r="F32" i="101"/>
  <c r="F31" i="101"/>
  <c r="F30" i="101"/>
  <c r="F29" i="101"/>
  <c r="F28" i="101"/>
  <c r="F27" i="101"/>
  <c r="F26" i="101"/>
  <c r="F24" i="101"/>
  <c r="F23" i="101"/>
  <c r="F21" i="101"/>
  <c r="F20" i="101"/>
  <c r="F19" i="101"/>
  <c r="F18" i="101"/>
  <c r="F17" i="101"/>
  <c r="F14" i="101"/>
  <c r="F65" i="100"/>
  <c r="F51" i="100"/>
  <c r="F50" i="100"/>
  <c r="F49" i="100"/>
  <c r="F48" i="100"/>
  <c r="F47" i="100"/>
  <c r="F46" i="100"/>
  <c r="F45" i="100"/>
  <c r="F44" i="100"/>
  <c r="F43" i="100"/>
  <c r="F42" i="100"/>
  <c r="F41" i="100"/>
  <c r="F40" i="100"/>
  <c r="F39" i="100"/>
  <c r="F38" i="100"/>
  <c r="F37" i="100"/>
  <c r="F36" i="100"/>
  <c r="F35" i="100"/>
  <c r="F34" i="100"/>
  <c r="F33" i="100"/>
  <c r="F32" i="100"/>
  <c r="F31" i="100"/>
  <c r="F30" i="100"/>
  <c r="F29" i="100"/>
  <c r="F28" i="100"/>
  <c r="F27" i="100"/>
  <c r="F26" i="100"/>
  <c r="F25" i="100"/>
  <c r="F24" i="100"/>
  <c r="F23" i="100"/>
  <c r="F22" i="100"/>
  <c r="F21" i="100"/>
  <c r="F20" i="100"/>
  <c r="F19" i="100"/>
  <c r="F18" i="100"/>
  <c r="F17" i="100"/>
  <c r="F14" i="100"/>
  <c r="F65" i="99"/>
  <c r="F51" i="99"/>
  <c r="F50" i="99"/>
  <c r="F49" i="99"/>
  <c r="F48" i="99"/>
  <c r="F47" i="99"/>
  <c r="F46" i="99"/>
  <c r="F45" i="99"/>
  <c r="F44" i="99"/>
  <c r="F43" i="99"/>
  <c r="F42" i="99"/>
  <c r="F41" i="99"/>
  <c r="F40" i="99"/>
  <c r="F39" i="99"/>
  <c r="F38" i="99"/>
  <c r="F37" i="99"/>
  <c r="F36" i="99"/>
  <c r="F35" i="99"/>
  <c r="F34" i="99"/>
  <c r="F33" i="99"/>
  <c r="F32" i="99"/>
  <c r="F31" i="99"/>
  <c r="F30" i="99"/>
  <c r="F29" i="99"/>
  <c r="F28" i="99"/>
  <c r="F27" i="99"/>
  <c r="F26" i="99"/>
  <c r="F25" i="99"/>
  <c r="F24" i="99"/>
  <c r="F23" i="99"/>
  <c r="F22" i="99"/>
  <c r="F21" i="99"/>
  <c r="F20" i="99"/>
  <c r="F19" i="99"/>
  <c r="F18" i="99"/>
  <c r="F17" i="99"/>
  <c r="F14" i="99"/>
  <c r="F63" i="123" l="1"/>
  <c r="F67" i="123" s="1"/>
  <c r="F68" i="123" s="1"/>
  <c r="F63" i="122"/>
  <c r="F67" i="122" s="1"/>
  <c r="F68" i="122" s="1"/>
  <c r="F63" i="121"/>
  <c r="F67" i="121" s="1"/>
  <c r="F68" i="121" s="1"/>
  <c r="F63" i="119"/>
  <c r="F67" i="119" s="1"/>
  <c r="F68" i="119" s="1"/>
  <c r="F63" i="118"/>
  <c r="F67" i="118" s="1"/>
  <c r="F68" i="118" s="1"/>
  <c r="F55" i="117"/>
  <c r="F59" i="117" s="1"/>
  <c r="F60" i="117" s="1"/>
  <c r="F63" i="116"/>
  <c r="F67" i="116" s="1"/>
  <c r="F68" i="116" s="1"/>
  <c r="F63" i="115"/>
  <c r="F67" i="115" s="1"/>
  <c r="F68" i="115" s="1"/>
  <c r="F63" i="114"/>
  <c r="F67" i="114" s="1"/>
  <c r="F68" i="114" s="1"/>
  <c r="F63" i="112"/>
  <c r="F67" i="112" s="1"/>
  <c r="F68" i="112" s="1"/>
  <c r="F63" i="111"/>
  <c r="F67" i="111" s="1"/>
  <c r="F68" i="111" s="1"/>
  <c r="F63" i="110"/>
  <c r="F67" i="110" s="1"/>
  <c r="F68" i="110" s="1"/>
  <c r="F63" i="109"/>
  <c r="F67" i="109" s="1"/>
  <c r="F68" i="109" s="1"/>
  <c r="F63" i="108"/>
  <c r="F67" i="108" s="1"/>
  <c r="F68" i="108" s="1"/>
  <c r="F63" i="107"/>
  <c r="F67" i="107" s="1"/>
  <c r="F68" i="107" s="1"/>
  <c r="F63" i="106"/>
  <c r="F67" i="106" s="1"/>
  <c r="F68" i="106" s="1"/>
  <c r="F63" i="105"/>
  <c r="F67" i="105" s="1"/>
  <c r="F68" i="105" s="1"/>
  <c r="F63" i="104"/>
  <c r="F67" i="104" s="1"/>
  <c r="F68" i="104" s="1"/>
  <c r="F63" i="103"/>
  <c r="F67" i="103" s="1"/>
  <c r="F68" i="103" s="1"/>
  <c r="F63" i="102"/>
  <c r="F67" i="102" s="1"/>
  <c r="F68" i="102" s="1"/>
  <c r="F43" i="101"/>
  <c r="F44" i="101" s="1"/>
  <c r="F59" i="100"/>
  <c r="F60" i="100" s="1"/>
  <c r="F59" i="99"/>
  <c r="F60" i="99" s="1"/>
  <c r="F46" i="101" l="1"/>
  <c r="F50" i="101" s="1"/>
  <c r="F51" i="101" s="1"/>
  <c r="F62" i="100"/>
  <c r="F66" i="100" s="1"/>
  <c r="F67" i="100" s="1"/>
  <c r="F62" i="99"/>
  <c r="F66" i="99" s="1"/>
  <c r="F67" i="99" s="1"/>
</calcChain>
</file>

<file path=xl/sharedStrings.xml><?xml version="1.0" encoding="utf-8"?>
<sst xmlns="http://schemas.openxmlformats.org/spreadsheetml/2006/main" count="3325" uniqueCount="251">
  <si>
    <t>Option Code</t>
  </si>
  <si>
    <t>Air Brakes</t>
  </si>
  <si>
    <t>Air Ride Suspension</t>
  </si>
  <si>
    <t>White Roof</t>
  </si>
  <si>
    <t>Tinted Windows</t>
  </si>
  <si>
    <t>Air Door</t>
  </si>
  <si>
    <t>Adjustable Pedals</t>
  </si>
  <si>
    <t>Marine Grade Plywood Floor</t>
  </si>
  <si>
    <t>Strobe Light</t>
  </si>
  <si>
    <t>Air Driver's Seat</t>
  </si>
  <si>
    <t>Driver's Seat Arm Rests</t>
  </si>
  <si>
    <t>Rear Heater</t>
  </si>
  <si>
    <t>Engine</t>
  </si>
  <si>
    <t>Transmission</t>
  </si>
  <si>
    <t>Make</t>
  </si>
  <si>
    <t>Model</t>
  </si>
  <si>
    <t>Tires</t>
  </si>
  <si>
    <t>Type C: 59 Passenger, Gasoline</t>
  </si>
  <si>
    <t>Base Bus Information</t>
  </si>
  <si>
    <t>Quantity</t>
  </si>
  <si>
    <t>Price</t>
  </si>
  <si>
    <t>1-5</t>
  </si>
  <si>
    <t>6-10</t>
  </si>
  <si>
    <t>11-20</t>
  </si>
  <si>
    <t>21-30</t>
  </si>
  <si>
    <t>31-40</t>
  </si>
  <si>
    <t>41-50</t>
  </si>
  <si>
    <t>Published Options</t>
  </si>
  <si>
    <t>Option Description</t>
  </si>
  <si>
    <t>11 R 22.5 Tires</t>
  </si>
  <si>
    <t>Dual Grabrails</t>
  </si>
  <si>
    <t>3 Group 31 Batteries</t>
  </si>
  <si>
    <t>Fuel System Water Separator</t>
  </si>
  <si>
    <t>Service Door Grab Handles</t>
  </si>
  <si>
    <t xml:space="preserve">Body Fluid Kits </t>
  </si>
  <si>
    <t>Noise Suppression Switch</t>
  </si>
  <si>
    <t>Air Dryer (brakes)</t>
  </si>
  <si>
    <t>Tilt/Telescopic Steering Wheel</t>
  </si>
  <si>
    <t>Child Safety Check</t>
  </si>
  <si>
    <t>Cup Holder</t>
  </si>
  <si>
    <t>Back-Up Camera</t>
  </si>
  <si>
    <t>Type C: 59 Passenger, Diesel</t>
  </si>
  <si>
    <t>Type C: 59 Passenger, LPG</t>
  </si>
  <si>
    <t>Type C: 65 Passenger, Gasoline</t>
  </si>
  <si>
    <t>Type C: 65 Passenger, Diesel</t>
  </si>
  <si>
    <t>Type C: 65 Passenger, LPG</t>
  </si>
  <si>
    <t>51+</t>
  </si>
  <si>
    <t>Delivery (ARO)</t>
  </si>
  <si>
    <t>Locking Compartments (fuel, battery, entrance door, electrical, DEF, emergency doors)</t>
  </si>
  <si>
    <t>Battery Disconnect</t>
  </si>
  <si>
    <t>Reflective Tape Package for Emer. Exits</t>
  </si>
  <si>
    <t>1)</t>
  </si>
  <si>
    <t>2)</t>
  </si>
  <si>
    <t>3)</t>
  </si>
  <si>
    <t>(2) Escape hatches</t>
  </si>
  <si>
    <t>4)</t>
  </si>
  <si>
    <t>Type C: 47-48 Passenger, Gasoline</t>
  </si>
  <si>
    <t>Type C: 47-48 Passenger, Diesel</t>
  </si>
  <si>
    <t>Type C: 47-48 Passenger, LPG</t>
  </si>
  <si>
    <t>Type C: 53-54 Passenger, Gas</t>
  </si>
  <si>
    <t>Type C: 53-54 Passenger, Diesel</t>
  </si>
  <si>
    <t>Type C: 53-54 Passenger, LPG</t>
  </si>
  <si>
    <t>Type C: 71 Passenger, Gasoline</t>
  </si>
  <si>
    <t>Type C: 71 Passenger, Diesel</t>
  </si>
  <si>
    <t>Type C: 71 Passenger, LPG</t>
  </si>
  <si>
    <t>Type C: 77 Passenger, Gas</t>
  </si>
  <si>
    <t>Type C: 77 Passenger, Diesel</t>
  </si>
  <si>
    <t xml:space="preserve"> 83-84 Passenger, Diesel Rear Engine</t>
  </si>
  <si>
    <t>Type A: 29/30 Passenger, LPG</t>
  </si>
  <si>
    <t>3 Position-Sequential Service Door Switch</t>
  </si>
  <si>
    <t>Allison 2500 PTS</t>
  </si>
  <si>
    <t>120 Days</t>
  </si>
  <si>
    <t>STD</t>
  </si>
  <si>
    <t xml:space="preserve">Air Conditioning </t>
  </si>
  <si>
    <t>Allison 3000 PTS</t>
  </si>
  <si>
    <t xml:space="preserve">The cost per bus and total order cost will automatically calculate at the bottom of the order sheet.  </t>
  </si>
  <si>
    <t>5)</t>
  </si>
  <si>
    <t>If delivery is required, enter the number of miles from the dealer's location to the delivery location as determined by the quickest route in Google Maps in the tan box.</t>
  </si>
  <si>
    <t>Additional options may be added under Unpublished Options.  The sum of all unpublished options must not exceed 25% of the base bus price plus any added published options.  The order sheet will display "ERROR" if the sum of unpublished options exceeds the allowable amount.  If more than 5 unpublished options are desired, they may be combined on one row of the order sheet and attached separately.</t>
  </si>
  <si>
    <t xml:space="preserve"> Under Published Options, select "Yes" in the gray box if the option is desired.  Leave blank or select "No" if the option is not desired.  </t>
  </si>
  <si>
    <t>Enter the number of buses being ordered in the gray box under either Base Bus price.</t>
  </si>
  <si>
    <t>Order Sheet Instructions</t>
  </si>
  <si>
    <t>Complete the appropriate order sheet and submit to the dealer with a purchase order.</t>
  </si>
  <si>
    <t>Order sheets for each bus capacity and fuel type are on the tabs below.</t>
  </si>
  <si>
    <t>WorkBook Instructions</t>
  </si>
  <si>
    <t>This Order Sheet should be included with each purchase order</t>
  </si>
  <si>
    <t>State Contract Number:</t>
  </si>
  <si>
    <t>Vendor:</t>
  </si>
  <si>
    <t>Quantity Pricing</t>
  </si>
  <si>
    <t>Base Bus Price</t>
  </si>
  <si>
    <t>Quantity Ordered</t>
  </si>
  <si>
    <t>Unit Price</t>
  </si>
  <si>
    <t>Option Unit Price</t>
  </si>
  <si>
    <t>Add Option</t>
  </si>
  <si>
    <t>Extended Price</t>
  </si>
  <si>
    <t>Radio AM/FM/PA, 6 Speakers Min.</t>
  </si>
  <si>
    <t>Camera / Radio Accessory Power Block (Block Fuse)</t>
  </si>
  <si>
    <t>Cost for Each Bus Plus Published Options</t>
  </si>
  <si>
    <t>1 EA</t>
  </si>
  <si>
    <t>Unpublished Options</t>
  </si>
  <si>
    <t>Total of Unpublished Options</t>
  </si>
  <si>
    <t>Cost for Each Bus Plus Published and Unpublished Options</t>
  </si>
  <si>
    <t>Additional Costs</t>
  </si>
  <si>
    <t>0.5% Contract Administrative Fee</t>
  </si>
  <si>
    <t>LA DEQ Waste Tire Fee (6 tires X $5.00 each)</t>
  </si>
  <si>
    <t>Number of Miles</t>
  </si>
  <si>
    <t>Total Delivery Charge</t>
  </si>
  <si>
    <t>Total Cost for Each Bus</t>
  </si>
  <si>
    <t>Total Cost for All Buses</t>
  </si>
  <si>
    <t>NC</t>
  </si>
  <si>
    <t>LED Lights - Ext. excluding Stop Signs and 8-Light Warning System</t>
  </si>
  <si>
    <t>LED Lights - Stop Signs Only</t>
  </si>
  <si>
    <t>LED Lights - Stop Signs &amp; 8-Light Warning System</t>
  </si>
  <si>
    <t>Delivery at $2.00 per Mile</t>
  </si>
  <si>
    <t>Type A: 29/30 Passenger, Gasoline</t>
  </si>
  <si>
    <t>Ross Bus</t>
  </si>
  <si>
    <t>Contract Number:</t>
  </si>
  <si>
    <t>Blue Bird Micro Bird</t>
  </si>
  <si>
    <t>G5</t>
  </si>
  <si>
    <t>180 Days</t>
  </si>
  <si>
    <t>GM Gas V-8</t>
  </si>
  <si>
    <t>OEM Auto</t>
  </si>
  <si>
    <t>LT 225/75R16E</t>
  </si>
  <si>
    <t>N/A</t>
  </si>
  <si>
    <t>PRW1</t>
  </si>
  <si>
    <t>WBC</t>
  </si>
  <si>
    <t>ELECTRIC</t>
  </si>
  <si>
    <t>RMW-PAS</t>
  </si>
  <si>
    <t>P3S-MS</t>
  </si>
  <si>
    <t>I30PKG</t>
  </si>
  <si>
    <t>LI5-7</t>
  </si>
  <si>
    <t>HFA</t>
  </si>
  <si>
    <t>BD-1</t>
  </si>
  <si>
    <t>GDS</t>
  </si>
  <si>
    <t>SSM3</t>
  </si>
  <si>
    <t>8WL</t>
  </si>
  <si>
    <t>SLND</t>
  </si>
  <si>
    <t>NNS-S</t>
  </si>
  <si>
    <t>EEC-S3</t>
  </si>
  <si>
    <t>Tilt Steering Wheel</t>
  </si>
  <si>
    <t>ZQ3</t>
  </si>
  <si>
    <t>BUS-6</t>
  </si>
  <si>
    <t>RT2</t>
  </si>
  <si>
    <t>BUA-3W</t>
  </si>
  <si>
    <t>Air Conditioning</t>
  </si>
  <si>
    <t>AA-53IG</t>
  </si>
  <si>
    <t>Ford V-8 LPG</t>
  </si>
  <si>
    <t>Type A: 29/30 Passenger, Electric</t>
  </si>
  <si>
    <t>Electric Door</t>
  </si>
  <si>
    <t>N/C</t>
  </si>
  <si>
    <t xml:space="preserve">Radio </t>
  </si>
  <si>
    <t>Locking Door Package</t>
  </si>
  <si>
    <t>LED Strobe Light with Guard</t>
  </si>
  <si>
    <t xml:space="preserve">Camera Power Block </t>
  </si>
  <si>
    <t xml:space="preserve">LED Light Package </t>
  </si>
  <si>
    <t>LED-PKG</t>
  </si>
  <si>
    <t>AA-53IGE</t>
  </si>
  <si>
    <t>Escape Hatch</t>
  </si>
  <si>
    <t>Child Check System</t>
  </si>
  <si>
    <t>Bus-6</t>
  </si>
  <si>
    <t>BBCV2311</t>
  </si>
  <si>
    <t>90 Days</t>
  </si>
  <si>
    <t>Ford V-8</t>
  </si>
  <si>
    <t>Ford 6R140</t>
  </si>
  <si>
    <t>295/75R22.5 Cooper</t>
  </si>
  <si>
    <t>40071-05</t>
  </si>
  <si>
    <t>40005-17</t>
  </si>
  <si>
    <t>02330-03</t>
  </si>
  <si>
    <t>31202-23</t>
  </si>
  <si>
    <t>30978-04</t>
  </si>
  <si>
    <t>30260-25</t>
  </si>
  <si>
    <t>00989-02</t>
  </si>
  <si>
    <t>00217-01</t>
  </si>
  <si>
    <t>30245-12</t>
  </si>
  <si>
    <t>30797-01</t>
  </si>
  <si>
    <t>30060-27</t>
  </si>
  <si>
    <t>40142-20</t>
  </si>
  <si>
    <t>40355-05</t>
  </si>
  <si>
    <t>40233-09</t>
  </si>
  <si>
    <t>00741-02</t>
  </si>
  <si>
    <t>03110-00</t>
  </si>
  <si>
    <t xml:space="preserve">LED BODY PACKAGE </t>
  </si>
  <si>
    <t>30293-42</t>
  </si>
  <si>
    <t>302200-19</t>
  </si>
  <si>
    <t>00288-01</t>
  </si>
  <si>
    <t>40142-06</t>
  </si>
  <si>
    <t>30796-11</t>
  </si>
  <si>
    <t>40081-19</t>
  </si>
  <si>
    <t>Tilt/telescopic Steering Wheel</t>
  </si>
  <si>
    <t>40097-04</t>
  </si>
  <si>
    <t>30978-07</t>
  </si>
  <si>
    <t>30185-02</t>
  </si>
  <si>
    <t>38105-31</t>
  </si>
  <si>
    <t>Air Conditioning 1</t>
  </si>
  <si>
    <t>Air Conditioning 2</t>
  </si>
  <si>
    <t>30013-01</t>
  </si>
  <si>
    <t>30013-02</t>
  </si>
  <si>
    <t>30905-03</t>
  </si>
  <si>
    <t>40099-01</t>
  </si>
  <si>
    <t>BBCV2311D</t>
  </si>
  <si>
    <t>Cummins ISB 200</t>
  </si>
  <si>
    <t>BBCV2311P</t>
  </si>
  <si>
    <t>Ford V8</t>
  </si>
  <si>
    <t>Allison 2500PTS</t>
  </si>
  <si>
    <t>BBCV2610G</t>
  </si>
  <si>
    <t>BBCV2610D</t>
  </si>
  <si>
    <t>BBCV2610P</t>
  </si>
  <si>
    <t>BBCV3807G</t>
  </si>
  <si>
    <t>BBCV2607D</t>
  </si>
  <si>
    <t>BBCV2807P</t>
  </si>
  <si>
    <t>BBCV3011G</t>
  </si>
  <si>
    <t>BBCV3011D</t>
  </si>
  <si>
    <t>BBCV3011P</t>
  </si>
  <si>
    <t>BBCV3201G</t>
  </si>
  <si>
    <t>BBCV3201D</t>
  </si>
  <si>
    <t>BBCV3201P</t>
  </si>
  <si>
    <t>Blue Bird Vision</t>
  </si>
  <si>
    <t>BBCV3303E</t>
  </si>
  <si>
    <t>Delivery at $5.00 per Mile</t>
  </si>
  <si>
    <t>Insulation Package</t>
  </si>
  <si>
    <t>03118-05</t>
  </si>
  <si>
    <t>23K Rear Axle</t>
  </si>
  <si>
    <t>40018-56</t>
  </si>
  <si>
    <t>Extended Skirt</t>
  </si>
  <si>
    <t>02383-01</t>
  </si>
  <si>
    <t>Air Brake</t>
  </si>
  <si>
    <t>Air Ride</t>
  </si>
  <si>
    <t>31202-03</t>
  </si>
  <si>
    <t>Driver Arm Rest</t>
  </si>
  <si>
    <t>11R22.5 Tires</t>
  </si>
  <si>
    <t>3 Position Door Switch</t>
  </si>
  <si>
    <t>Air Seat</t>
  </si>
  <si>
    <t>Air Dryer</t>
  </si>
  <si>
    <t>30013-03</t>
  </si>
  <si>
    <t>Grab Handles</t>
  </si>
  <si>
    <t>BBCV3310G</t>
  </si>
  <si>
    <t>BBCV3310D</t>
  </si>
  <si>
    <t>Type C: 77 Passenger, LPG</t>
  </si>
  <si>
    <t>BBCV3310P</t>
  </si>
  <si>
    <t xml:space="preserve"> 83-84 Passenger, Diesel Front Engine</t>
  </si>
  <si>
    <t>Blue Bird All-American</t>
  </si>
  <si>
    <t>T3FE3909D</t>
  </si>
  <si>
    <t>LED BODY PACKAGE</t>
  </si>
  <si>
    <t>30200-19</t>
  </si>
  <si>
    <t>0288-01</t>
  </si>
  <si>
    <t>T3RE4006D</t>
  </si>
  <si>
    <t xml:space="preserve"> 83-84 Passenger, CNG Rear Engine</t>
  </si>
  <si>
    <t>T3RE4006NG</t>
  </si>
  <si>
    <t>Cummins L9N 250</t>
  </si>
  <si>
    <t>Delivery at $3.00 per Mile</t>
  </si>
  <si>
    <t>Type C: 71 Passenger,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</si>
</sst>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0" fontId="6" fillId="0" borderId="0"/>
    <xf numFmtId="0" fontId="2" fillId="0" borderId="0"/>
  </cellStyleXfs>
  <cellXfs count="147">
    <xf numFmtId="0" fontId="0" fillId="0" borderId="0" xfId="0"/>
    <xf numFmtId="0" fontId="3" fillId="0" borderId="0" xfId="2"/>
    <xf numFmtId="0" fontId="3" fillId="0" borderId="0" xfId="2" applyAlignment="1">
      <alignment wrapText="1"/>
    </xf>
    <xf numFmtId="0" fontId="7" fillId="0" borderId="16" xfId="2" applyFont="1" applyBorder="1" applyAlignment="1" applyProtection="1">
      <alignment horizontal="right"/>
      <protection hidden="1"/>
    </xf>
    <xf numFmtId="0" fontId="7" fillId="0" borderId="19" xfId="2" applyFont="1" applyBorder="1" applyAlignment="1" applyProtection="1">
      <alignment horizontal="right"/>
      <protection hidden="1"/>
    </xf>
    <xf numFmtId="0" fontId="7" fillId="0" borderId="23" xfId="2" applyFont="1" applyBorder="1" applyProtection="1">
      <protection hidden="1"/>
    </xf>
    <xf numFmtId="0" fontId="7" fillId="0" borderId="25" xfId="2" applyFont="1" applyBorder="1" applyProtection="1">
      <protection hidden="1"/>
    </xf>
    <xf numFmtId="0" fontId="7" fillId="0" borderId="7" xfId="2" applyFont="1" applyBorder="1" applyAlignment="1" applyProtection="1">
      <alignment wrapText="1"/>
      <protection hidden="1"/>
    </xf>
    <xf numFmtId="44" fontId="7" fillId="0" borderId="1" xfId="3" applyFont="1" applyBorder="1" applyProtection="1">
      <protection hidden="1"/>
    </xf>
    <xf numFmtId="44" fontId="7" fillId="0" borderId="30" xfId="3" applyFont="1" applyBorder="1" applyProtection="1">
      <protection hidden="1"/>
    </xf>
    <xf numFmtId="0" fontId="7" fillId="0" borderId="7" xfId="2" applyFont="1" applyBorder="1" applyAlignment="1" applyProtection="1">
      <alignment horizontal="center"/>
      <protection hidden="1"/>
    </xf>
    <xf numFmtId="0" fontId="7" fillId="0" borderId="1" xfId="2" applyFont="1" applyBorder="1" applyAlignment="1" applyProtection="1">
      <alignment horizontal="center"/>
      <protection hidden="1"/>
    </xf>
    <xf numFmtId="0" fontId="7" fillId="0" borderId="8" xfId="2" applyFont="1" applyBorder="1" applyAlignment="1" applyProtection="1">
      <alignment horizontal="center"/>
      <protection hidden="1"/>
    </xf>
    <xf numFmtId="0" fontId="3" fillId="0" borderId="7" xfId="2" applyFont="1" applyBorder="1" applyAlignment="1" applyProtection="1">
      <alignment horizontal="center"/>
      <protection hidden="1"/>
    </xf>
    <xf numFmtId="0" fontId="3" fillId="0" borderId="1" xfId="2" applyFont="1" applyBorder="1" applyAlignment="1" applyProtection="1">
      <alignment horizontal="center"/>
      <protection hidden="1"/>
    </xf>
    <xf numFmtId="0" fontId="3" fillId="0" borderId="12" xfId="2" applyFont="1" applyBorder="1" applyAlignment="1" applyProtection="1">
      <alignment horizontal="center"/>
      <protection hidden="1"/>
    </xf>
    <xf numFmtId="0" fontId="3" fillId="0" borderId="11" xfId="2" applyFont="1" applyBorder="1" applyProtection="1">
      <protection hidden="1"/>
    </xf>
    <xf numFmtId="0" fontId="3" fillId="0" borderId="31" xfId="2" applyFont="1" applyBorder="1" applyProtection="1">
      <protection hidden="1"/>
    </xf>
    <xf numFmtId="0" fontId="3" fillId="0" borderId="7" xfId="2" applyFont="1" applyBorder="1" applyAlignment="1" applyProtection="1">
      <alignment horizontal="center" wrapText="1"/>
      <protection hidden="1"/>
    </xf>
    <xf numFmtId="0" fontId="3" fillId="0" borderId="24" xfId="2" applyFont="1" applyFill="1" applyBorder="1" applyProtection="1">
      <protection hidden="1"/>
    </xf>
    <xf numFmtId="44" fontId="3" fillId="0" borderId="26" xfId="2" applyNumberFormat="1" applyFont="1" applyBorder="1" applyProtection="1">
      <protection hidden="1"/>
    </xf>
    <xf numFmtId="0" fontId="3" fillId="4" borderId="1" xfId="2" applyFont="1" applyFill="1" applyBorder="1" applyAlignment="1" applyProtection="1">
      <alignment horizontal="center"/>
      <protection locked="0"/>
    </xf>
    <xf numFmtId="44" fontId="3" fillId="0" borderId="8" xfId="2" applyNumberFormat="1" applyBorder="1" applyProtection="1">
      <protection hidden="1"/>
    </xf>
    <xf numFmtId="0" fontId="7" fillId="0" borderId="1" xfId="2" applyFont="1" applyBorder="1" applyProtection="1">
      <protection hidden="1"/>
    </xf>
    <xf numFmtId="0" fontId="7" fillId="0" borderId="8" xfId="2" applyFont="1" applyBorder="1" applyProtection="1">
      <protection hidden="1"/>
    </xf>
    <xf numFmtId="0" fontId="3" fillId="4" borderId="1" xfId="2" applyFill="1" applyBorder="1" applyProtection="1">
      <protection locked="0"/>
    </xf>
    <xf numFmtId="44" fontId="3" fillId="0" borderId="8" xfId="2" applyNumberFormat="1" applyFill="1" applyBorder="1" applyProtection="1">
      <protection hidden="1"/>
    </xf>
    <xf numFmtId="0" fontId="3" fillId="0" borderId="0" xfId="2" applyFill="1"/>
    <xf numFmtId="0" fontId="3" fillId="5" borderId="1" xfId="2" applyFill="1" applyBorder="1" applyAlignment="1" applyProtection="1">
      <alignment horizontal="center"/>
      <protection hidden="1"/>
    </xf>
    <xf numFmtId="7" fontId="0" fillId="5" borderId="1" xfId="3" applyNumberFormat="1" applyFont="1" applyFill="1" applyBorder="1" applyAlignment="1" applyProtection="1">
      <protection hidden="1"/>
    </xf>
    <xf numFmtId="44" fontId="3" fillId="5" borderId="8" xfId="2" applyNumberFormat="1" applyFill="1" applyBorder="1" applyProtection="1">
      <protection hidden="1"/>
    </xf>
    <xf numFmtId="0" fontId="3" fillId="5" borderId="0" xfId="2" applyFill="1"/>
    <xf numFmtId="0" fontId="3" fillId="0" borderId="1" xfId="2" applyBorder="1" applyProtection="1">
      <protection hidden="1"/>
    </xf>
    <xf numFmtId="44" fontId="3" fillId="0" borderId="8" xfId="2" applyNumberFormat="1" applyBorder="1" applyAlignment="1" applyProtection="1">
      <alignment horizontal="center"/>
      <protection hidden="1"/>
    </xf>
    <xf numFmtId="0" fontId="10" fillId="4" borderId="1" xfId="2" applyFont="1" applyFill="1" applyBorder="1" applyAlignment="1" applyProtection="1">
      <alignment horizontal="center"/>
      <protection locked="0"/>
    </xf>
    <xf numFmtId="44" fontId="10" fillId="4" borderId="27" xfId="2" applyNumberFormat="1" applyFont="1" applyFill="1" applyBorder="1" applyAlignment="1" applyProtection="1">
      <alignment horizontal="center"/>
      <protection locked="0"/>
    </xf>
    <xf numFmtId="44" fontId="3" fillId="4" borderId="8" xfId="2" applyNumberFormat="1" applyFill="1" applyBorder="1" applyProtection="1">
      <protection locked="0"/>
    </xf>
    <xf numFmtId="0" fontId="3" fillId="4" borderId="1" xfId="2" applyFill="1" applyBorder="1" applyAlignment="1" applyProtection="1">
      <alignment horizontal="right"/>
      <protection locked="0"/>
    </xf>
    <xf numFmtId="44" fontId="3" fillId="0" borderId="10" xfId="2" applyNumberFormat="1" applyBorder="1" applyProtection="1">
      <protection hidden="1"/>
    </xf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right"/>
    </xf>
    <xf numFmtId="0" fontId="4" fillId="5" borderId="1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/>
    </xf>
    <xf numFmtId="7" fontId="4" fillId="5" borderId="1" xfId="0" applyNumberFormat="1" applyFont="1" applyFill="1" applyBorder="1" applyAlignment="1">
      <alignment horizontal="right"/>
    </xf>
    <xf numFmtId="7" fontId="0" fillId="5" borderId="1" xfId="3" applyNumberFormat="1" applyFont="1" applyFill="1" applyBorder="1" applyAlignment="1" applyProtection="1">
      <alignment horizontal="right"/>
      <protection hidden="1"/>
    </xf>
    <xf numFmtId="0" fontId="4" fillId="5" borderId="9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right"/>
    </xf>
    <xf numFmtId="164" fontId="4" fillId="5" borderId="1" xfId="1" applyNumberFormat="1" applyFont="1" applyFill="1" applyBorder="1" applyAlignment="1">
      <alignment horizontal="center"/>
    </xf>
    <xf numFmtId="0" fontId="3" fillId="5" borderId="1" xfId="2" applyFont="1" applyFill="1" applyBorder="1" applyAlignment="1" applyProtection="1">
      <alignment horizontal="center"/>
      <protection hidden="1"/>
    </xf>
    <xf numFmtId="0" fontId="3" fillId="5" borderId="12" xfId="2" applyFont="1" applyFill="1" applyBorder="1" applyAlignment="1" applyProtection="1">
      <alignment horizontal="center"/>
      <protection hidden="1"/>
    </xf>
    <xf numFmtId="0" fontId="3" fillId="5" borderId="11" xfId="2" applyFont="1" applyFill="1" applyBorder="1" applyProtection="1">
      <protection hidden="1"/>
    </xf>
    <xf numFmtId="0" fontId="3" fillId="5" borderId="31" xfId="2" applyFont="1" applyFill="1" applyBorder="1" applyProtection="1">
      <protection hidden="1"/>
    </xf>
    <xf numFmtId="0" fontId="3" fillId="5" borderId="24" xfId="2" applyFont="1" applyFill="1" applyBorder="1" applyProtection="1">
      <protection hidden="1"/>
    </xf>
    <xf numFmtId="44" fontId="3" fillId="5" borderId="26" xfId="2" applyNumberFormat="1" applyFont="1" applyFill="1" applyBorder="1" applyProtection="1">
      <protection hidden="1"/>
    </xf>
    <xf numFmtId="164" fontId="3" fillId="5" borderId="1" xfId="2" applyNumberForma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 wrapText="1"/>
    </xf>
    <xf numFmtId="7" fontId="4" fillId="5" borderId="1" xfId="3" applyNumberFormat="1" applyFont="1" applyFill="1" applyBorder="1" applyAlignment="1" applyProtection="1">
      <alignment horizontal="right"/>
      <protection hidden="1"/>
    </xf>
    <xf numFmtId="7" fontId="4" fillId="5" borderId="1" xfId="3" applyNumberFormat="1" applyFont="1" applyFill="1" applyBorder="1" applyAlignment="1" applyProtection="1">
      <protection hidden="1"/>
    </xf>
    <xf numFmtId="0" fontId="2" fillId="5" borderId="1" xfId="2" applyFont="1" applyFill="1" applyBorder="1" applyAlignment="1" applyProtection="1">
      <alignment horizontal="center"/>
      <protection hidden="1"/>
    </xf>
    <xf numFmtId="7" fontId="4" fillId="5" borderId="1" xfId="3" applyNumberFormat="1" applyFont="1" applyFill="1" applyBorder="1" applyAlignment="1" applyProtection="1">
      <alignment horizontal="center"/>
      <protection hidden="1"/>
    </xf>
    <xf numFmtId="164" fontId="4" fillId="5" borderId="1" xfId="1" applyNumberFormat="1" applyFont="1" applyFill="1" applyBorder="1" applyAlignment="1">
      <alignment horizontal="right"/>
    </xf>
    <xf numFmtId="164" fontId="3" fillId="0" borderId="0" xfId="2" applyNumberFormat="1"/>
    <xf numFmtId="0" fontId="3" fillId="0" borderId="0" xfId="2" applyNumberFormat="1"/>
    <xf numFmtId="0" fontId="7" fillId="0" borderId="0" xfId="2" applyFont="1" applyAlignment="1">
      <alignment horizontal="center"/>
    </xf>
    <xf numFmtId="0" fontId="3" fillId="0" borderId="7" xfId="2" applyBorder="1" applyAlignment="1" applyProtection="1">
      <alignment horizontal="center"/>
      <protection hidden="1"/>
    </xf>
    <xf numFmtId="0" fontId="3" fillId="0" borderId="2" xfId="2" applyBorder="1" applyAlignment="1" applyProtection="1">
      <alignment horizontal="center"/>
      <protection hidden="1"/>
    </xf>
    <xf numFmtId="0" fontId="3" fillId="0" borderId="1" xfId="2" applyBorder="1" applyAlignment="1" applyProtection="1">
      <alignment horizontal="center"/>
      <protection hidden="1"/>
    </xf>
    <xf numFmtId="0" fontId="3" fillId="0" borderId="34" xfId="2" applyBorder="1" applyAlignment="1" applyProtection="1">
      <alignment horizontal="center"/>
      <protection hidden="1"/>
    </xf>
    <xf numFmtId="0" fontId="3" fillId="0" borderId="35" xfId="2" applyBorder="1" applyAlignment="1" applyProtection="1">
      <alignment horizontal="center"/>
      <protection hidden="1"/>
    </xf>
    <xf numFmtId="0" fontId="3" fillId="0" borderId="36" xfId="2" applyBorder="1" applyAlignment="1" applyProtection="1">
      <alignment horizontal="center"/>
      <protection hidden="1"/>
    </xf>
    <xf numFmtId="0" fontId="9" fillId="2" borderId="21" xfId="2" applyFont="1" applyFill="1" applyBorder="1" applyAlignment="1" applyProtection="1">
      <alignment horizontal="center"/>
      <protection hidden="1"/>
    </xf>
    <xf numFmtId="0" fontId="9" fillId="2" borderId="22" xfId="2" applyFont="1" applyFill="1" applyBorder="1" applyAlignment="1" applyProtection="1">
      <alignment horizontal="center"/>
      <protection hidden="1"/>
    </xf>
    <xf numFmtId="0" fontId="9" fillId="2" borderId="20" xfId="2" applyFont="1" applyFill="1" applyBorder="1" applyAlignment="1" applyProtection="1">
      <alignment horizontal="center"/>
      <protection hidden="1"/>
    </xf>
    <xf numFmtId="0" fontId="3" fillId="0" borderId="7" xfId="2" applyBorder="1" applyAlignment="1" applyProtection="1">
      <alignment horizontal="right"/>
      <protection hidden="1"/>
    </xf>
    <xf numFmtId="0" fontId="3" fillId="0" borderId="2" xfId="2" applyBorder="1" applyAlignment="1" applyProtection="1">
      <alignment horizontal="right"/>
      <protection hidden="1"/>
    </xf>
    <xf numFmtId="0" fontId="3" fillId="0" borderId="1" xfId="2" applyBorder="1" applyAlignment="1" applyProtection="1">
      <alignment horizontal="right"/>
      <protection hidden="1"/>
    </xf>
    <xf numFmtId="0" fontId="3" fillId="0" borderId="32" xfId="2" applyBorder="1" applyAlignment="1" applyProtection="1">
      <alignment horizontal="center"/>
      <protection hidden="1"/>
    </xf>
    <xf numFmtId="0" fontId="3" fillId="0" borderId="33" xfId="2" applyBorder="1" applyAlignment="1" applyProtection="1">
      <alignment horizontal="center"/>
      <protection hidden="1"/>
    </xf>
    <xf numFmtId="0" fontId="3" fillId="0" borderId="27" xfId="2" applyBorder="1" applyAlignment="1" applyProtection="1">
      <alignment horizontal="center"/>
      <protection hidden="1"/>
    </xf>
    <xf numFmtId="0" fontId="3" fillId="0" borderId="32" xfId="2" applyBorder="1" applyAlignment="1" applyProtection="1">
      <alignment horizontal="right"/>
      <protection hidden="1"/>
    </xf>
    <xf numFmtId="0" fontId="3" fillId="0" borderId="3" xfId="2" applyBorder="1" applyAlignment="1" applyProtection="1">
      <alignment horizontal="right"/>
      <protection hidden="1"/>
    </xf>
    <xf numFmtId="0" fontId="3" fillId="0" borderId="32" xfId="2" applyFill="1" applyBorder="1" applyAlignment="1" applyProtection="1">
      <alignment wrapText="1"/>
      <protection hidden="1"/>
    </xf>
    <xf numFmtId="0" fontId="3" fillId="0" borderId="2" xfId="2" applyFill="1" applyBorder="1" applyAlignment="1" applyProtection="1">
      <alignment wrapText="1"/>
      <protection hidden="1"/>
    </xf>
    <xf numFmtId="0" fontId="7" fillId="0" borderId="32" xfId="2" applyFont="1" applyBorder="1" applyProtection="1">
      <protection hidden="1"/>
    </xf>
    <xf numFmtId="0" fontId="7" fillId="0" borderId="33" xfId="2" applyFont="1" applyBorder="1" applyProtection="1">
      <protection hidden="1"/>
    </xf>
    <xf numFmtId="0" fontId="7" fillId="0" borderId="2" xfId="2" applyFont="1" applyBorder="1" applyProtection="1">
      <protection hidden="1"/>
    </xf>
    <xf numFmtId="0" fontId="7" fillId="4" borderId="32" xfId="2" applyFont="1" applyFill="1" applyBorder="1" applyProtection="1">
      <protection locked="0"/>
    </xf>
    <xf numFmtId="0" fontId="7" fillId="4" borderId="33" xfId="2" applyFont="1" applyFill="1" applyBorder="1" applyProtection="1">
      <protection locked="0"/>
    </xf>
    <xf numFmtId="0" fontId="7" fillId="4" borderId="2" xfId="2" applyFont="1" applyFill="1" applyBorder="1" applyProtection="1">
      <protection locked="0"/>
    </xf>
    <xf numFmtId="0" fontId="3" fillId="4" borderId="32" xfId="2" applyFill="1" applyBorder="1" applyAlignment="1" applyProtection="1">
      <alignment wrapText="1"/>
      <protection locked="0"/>
    </xf>
    <xf numFmtId="0" fontId="3" fillId="4" borderId="33" xfId="2" applyFill="1" applyBorder="1" applyAlignment="1" applyProtection="1">
      <alignment wrapText="1"/>
      <protection locked="0"/>
    </xf>
    <xf numFmtId="0" fontId="3" fillId="4" borderId="2" xfId="2" applyFill="1" applyBorder="1" applyAlignment="1" applyProtection="1">
      <alignment wrapText="1"/>
      <protection locked="0"/>
    </xf>
    <xf numFmtId="0" fontId="2" fillId="0" borderId="32" xfId="2" applyFont="1" applyFill="1" applyBorder="1" applyAlignment="1" applyProtection="1">
      <alignment wrapText="1"/>
      <protection hidden="1"/>
    </xf>
    <xf numFmtId="0" fontId="3" fillId="5" borderId="32" xfId="2" applyFill="1" applyBorder="1" applyAlignment="1" applyProtection="1">
      <alignment wrapText="1"/>
      <protection hidden="1"/>
    </xf>
    <xf numFmtId="0" fontId="3" fillId="5" borderId="2" xfId="2" applyFill="1" applyBorder="1" applyAlignment="1" applyProtection="1">
      <alignment wrapText="1"/>
      <protection hidden="1"/>
    </xf>
    <xf numFmtId="0" fontId="3" fillId="0" borderId="32" xfId="2" applyBorder="1" applyAlignment="1" applyProtection="1">
      <alignment wrapText="1"/>
      <protection hidden="1"/>
    </xf>
    <xf numFmtId="0" fontId="3" fillId="0" borderId="2" xfId="2" applyBorder="1" applyAlignment="1" applyProtection="1">
      <alignment wrapText="1"/>
      <protection hidden="1"/>
    </xf>
    <xf numFmtId="0" fontId="4" fillId="5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2" fillId="0" borderId="28" xfId="2" applyFont="1" applyBorder="1" applyAlignment="1" applyProtection="1">
      <alignment wrapText="1"/>
      <protection hidden="1"/>
    </xf>
    <xf numFmtId="0" fontId="3" fillId="0" borderId="29" xfId="2" applyBorder="1" applyAlignment="1" applyProtection="1">
      <alignment wrapText="1"/>
      <protection hidden="1"/>
    </xf>
    <xf numFmtId="0" fontId="7" fillId="0" borderId="32" xfId="2" applyFont="1" applyFill="1" applyBorder="1" applyAlignment="1" applyProtection="1">
      <alignment horizontal="center"/>
      <protection hidden="1"/>
    </xf>
    <xf numFmtId="0" fontId="7" fillId="0" borderId="2" xfId="2" applyFont="1" applyFill="1" applyBorder="1" applyAlignment="1" applyProtection="1">
      <alignment horizontal="center"/>
      <protection hidden="1"/>
    </xf>
    <xf numFmtId="0" fontId="7" fillId="0" borderId="3" xfId="2" applyFont="1" applyFill="1" applyBorder="1" applyAlignment="1" applyProtection="1">
      <alignment horizontal="center"/>
      <protection hidden="1"/>
    </xf>
    <xf numFmtId="0" fontId="8" fillId="3" borderId="13" xfId="2" applyFont="1" applyFill="1" applyBorder="1" applyAlignment="1" applyProtection="1">
      <alignment horizontal="center"/>
      <protection hidden="1"/>
    </xf>
    <xf numFmtId="0" fontId="8" fillId="3" borderId="14" xfId="2" applyFont="1" applyFill="1" applyBorder="1" applyAlignment="1" applyProtection="1">
      <alignment horizontal="center"/>
      <protection hidden="1"/>
    </xf>
    <xf numFmtId="0" fontId="3" fillId="3" borderId="14" xfId="2" applyFill="1" applyBorder="1" applyAlignment="1" applyProtection="1">
      <alignment horizontal="center"/>
      <protection hidden="1"/>
    </xf>
    <xf numFmtId="0" fontId="3" fillId="3" borderId="15" xfId="2" applyFill="1" applyBorder="1" applyAlignment="1" applyProtection="1">
      <alignment horizontal="center"/>
      <protection hidden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17" xfId="2" applyFont="1" applyBorder="1" applyAlignment="1" applyProtection="1">
      <alignment horizontal="center"/>
      <protection hidden="1"/>
    </xf>
    <xf numFmtId="0" fontId="3" fillId="0" borderId="18" xfId="2" applyFont="1" applyBorder="1" applyAlignment="1" applyProtection="1">
      <alignment horizontal="center"/>
      <protection hidden="1"/>
    </xf>
    <xf numFmtId="0" fontId="2" fillId="0" borderId="17" xfId="2" applyFont="1" applyBorder="1" applyAlignment="1" applyProtection="1">
      <alignment horizontal="center"/>
      <protection hidden="1"/>
    </xf>
    <xf numFmtId="0" fontId="3" fillId="0" borderId="20" xfId="2" applyBorder="1" applyAlignment="1" applyProtection="1">
      <alignment horizontal="center"/>
      <protection hidden="1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2" fillId="0" borderId="32" xfId="2" applyFont="1" applyBorder="1" applyAlignment="1" applyProtection="1">
      <alignment horizontal="center"/>
      <protection hidden="1"/>
    </xf>
    <xf numFmtId="0" fontId="2" fillId="0" borderId="32" xfId="2" applyFont="1" applyBorder="1" applyAlignment="1" applyProtection="1">
      <alignment wrapText="1"/>
      <protection hidden="1"/>
    </xf>
    <xf numFmtId="0" fontId="4" fillId="5" borderId="3" xfId="1" applyFont="1" applyFill="1" applyBorder="1" applyAlignment="1">
      <alignment horizontal="left"/>
    </xf>
    <xf numFmtId="0" fontId="6" fillId="5" borderId="2" xfId="1" applyFill="1" applyBorder="1" applyAlignment="1">
      <alignment horizontal="left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0" xfId="4" applyFont="1" applyFill="1" applyBorder="1" applyAlignment="1">
      <alignment horizontal="center"/>
    </xf>
    <xf numFmtId="0" fontId="5" fillId="2" borderId="41" xfId="4" applyFont="1" applyFill="1" applyBorder="1" applyAlignment="1">
      <alignment horizontal="center"/>
    </xf>
    <xf numFmtId="0" fontId="5" fillId="2" borderId="42" xfId="4" applyFont="1" applyFill="1" applyBorder="1" applyAlignment="1">
      <alignment horizontal="center"/>
    </xf>
    <xf numFmtId="0" fontId="5" fillId="2" borderId="37" xfId="4" applyFont="1" applyFill="1" applyBorder="1" applyAlignment="1">
      <alignment horizontal="center"/>
    </xf>
    <xf numFmtId="0" fontId="5" fillId="2" borderId="38" xfId="4" applyFont="1" applyFill="1" applyBorder="1" applyAlignment="1">
      <alignment horizontal="center"/>
    </xf>
    <xf numFmtId="0" fontId="5" fillId="2" borderId="39" xfId="4" applyFont="1" applyFill="1" applyBorder="1" applyAlignment="1">
      <alignment horizontal="center"/>
    </xf>
    <xf numFmtId="0" fontId="5" fillId="2" borderId="4" xfId="5" applyFont="1" applyFill="1" applyBorder="1" applyAlignment="1">
      <alignment horizontal="center"/>
    </xf>
    <xf numFmtId="0" fontId="5" fillId="2" borderId="5" xfId="5" applyFont="1" applyFill="1" applyBorder="1" applyAlignment="1">
      <alignment horizontal="center"/>
    </xf>
    <xf numFmtId="0" fontId="5" fillId="2" borderId="6" xfId="5" applyFont="1" applyFill="1" applyBorder="1" applyAlignment="1">
      <alignment horizontal="center"/>
    </xf>
    <xf numFmtId="0" fontId="5" fillId="2" borderId="37" xfId="5" applyFont="1" applyFill="1" applyBorder="1" applyAlignment="1">
      <alignment horizontal="center"/>
    </xf>
    <xf numFmtId="0" fontId="5" fillId="2" borderId="38" xfId="5" applyFont="1" applyFill="1" applyBorder="1" applyAlignment="1">
      <alignment horizontal="center"/>
    </xf>
    <xf numFmtId="0" fontId="5" fillId="2" borderId="39" xfId="5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4" fillId="5" borderId="3" xfId="2" applyFont="1" applyFill="1" applyBorder="1" applyAlignment="1">
      <alignment horizontal="left"/>
    </xf>
    <xf numFmtId="0" fontId="3" fillId="5" borderId="2" xfId="2" applyFill="1" applyBorder="1" applyAlignment="1">
      <alignment horizontal="left"/>
    </xf>
    <xf numFmtId="0" fontId="3" fillId="0" borderId="28" xfId="2" applyBorder="1" applyAlignment="1" applyProtection="1">
      <alignment wrapText="1"/>
      <protection hidden="1"/>
    </xf>
    <xf numFmtId="0" fontId="1" fillId="0" borderId="1" xfId="2" applyFont="1" applyBorder="1" applyAlignment="1" applyProtection="1">
      <alignment horizontal="center"/>
      <protection hidden="1"/>
    </xf>
    <xf numFmtId="0" fontId="1" fillId="0" borderId="12" xfId="2" applyFont="1" applyBorder="1" applyAlignment="1" applyProtection="1">
      <alignment horizontal="center"/>
      <protection hidden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3 2" xfId="5"/>
  </cellStyles>
  <dxfs count="106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B9" sqref="B9"/>
    </sheetView>
  </sheetViews>
  <sheetFormatPr defaultRowHeight="14.5" x14ac:dyDescent="0.35"/>
  <cols>
    <col min="1" max="1" width="6" style="1" customWidth="1"/>
    <col min="2" max="2" width="104.453125" style="1" customWidth="1"/>
    <col min="3" max="16384" width="8.7265625" style="1"/>
  </cols>
  <sheetData>
    <row r="1" spans="1:2" x14ac:dyDescent="0.35">
      <c r="A1" s="65" t="s">
        <v>84</v>
      </c>
      <c r="B1" s="65"/>
    </row>
    <row r="2" spans="1:2" x14ac:dyDescent="0.35">
      <c r="A2" s="1" t="s">
        <v>51</v>
      </c>
      <c r="B2" s="1" t="s">
        <v>83</v>
      </c>
    </row>
    <row r="3" spans="1:2" x14ac:dyDescent="0.35">
      <c r="A3" s="1" t="s">
        <v>52</v>
      </c>
      <c r="B3" s="1" t="s">
        <v>82</v>
      </c>
    </row>
    <row r="6" spans="1:2" x14ac:dyDescent="0.35">
      <c r="A6" s="65" t="s">
        <v>81</v>
      </c>
      <c r="B6" s="65"/>
    </row>
    <row r="7" spans="1:2" x14ac:dyDescent="0.35">
      <c r="A7" s="1" t="s">
        <v>51</v>
      </c>
      <c r="B7" s="2" t="s">
        <v>80</v>
      </c>
    </row>
    <row r="8" spans="1:2" ht="29" x14ac:dyDescent="0.35">
      <c r="A8" s="1" t="s">
        <v>52</v>
      </c>
      <c r="B8" s="2" t="s">
        <v>79</v>
      </c>
    </row>
    <row r="9" spans="1:2" ht="58" x14ac:dyDescent="0.35">
      <c r="A9" s="1" t="s">
        <v>53</v>
      </c>
      <c r="B9" s="2" t="s">
        <v>78</v>
      </c>
    </row>
    <row r="10" spans="1:2" ht="29" x14ac:dyDescent="0.35">
      <c r="A10" s="1" t="s">
        <v>55</v>
      </c>
      <c r="B10" s="2" t="s">
        <v>77</v>
      </c>
    </row>
    <row r="11" spans="1:2" x14ac:dyDescent="0.35">
      <c r="A11" s="1" t="s">
        <v>76</v>
      </c>
      <c r="B11" s="2" t="s">
        <v>75</v>
      </c>
    </row>
  </sheetData>
  <mergeCells count="2">
    <mergeCell ref="A1:B1"/>
    <mergeCell ref="A6:B6"/>
  </mergeCells>
  <pageMargins left="0.7" right="0.7" top="0.75" bottom="0.75" header="0.3" footer="0.3"/>
  <pageSetup scale="94" fitToHeight="0" orientation="portrait" verticalDpi="59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52" sqref="A52:D52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17" t="s">
        <v>61</v>
      </c>
      <c r="B2" s="118"/>
      <c r="C2" s="118"/>
      <c r="D2" s="118"/>
      <c r="E2" s="118"/>
      <c r="F2" s="11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9" ht="14.5" customHeight="1" x14ac:dyDescent="0.35">
      <c r="A6" s="7" t="s">
        <v>15</v>
      </c>
      <c r="B6" s="99" t="s">
        <v>206</v>
      </c>
      <c r="C6" s="100"/>
      <c r="D6" s="8" t="s">
        <v>13</v>
      </c>
      <c r="E6" s="99" t="s">
        <v>163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96181.41</v>
      </c>
      <c r="C10" s="14" t="s">
        <v>24</v>
      </c>
      <c r="D10" s="39">
        <v>94316.61</v>
      </c>
      <c r="E10" s="15" t="s">
        <v>46</v>
      </c>
      <c r="F10" s="39">
        <v>91208.61</v>
      </c>
      <c r="H10" s="63"/>
      <c r="I10" s="63"/>
    </row>
    <row r="11" spans="1:9" x14ac:dyDescent="0.35">
      <c r="A11" s="13" t="s">
        <v>22</v>
      </c>
      <c r="B11" s="39">
        <v>95559.81</v>
      </c>
      <c r="C11" s="14" t="s">
        <v>25</v>
      </c>
      <c r="D11" s="39">
        <v>93073.41</v>
      </c>
      <c r="E11" s="16"/>
      <c r="F11" s="17"/>
      <c r="H11" s="63"/>
    </row>
    <row r="12" spans="1:9" ht="15" thickBot="1" x14ac:dyDescent="0.4">
      <c r="A12" s="18" t="s">
        <v>23</v>
      </c>
      <c r="B12" s="39">
        <v>94938.21</v>
      </c>
      <c r="C12" s="14" t="s">
        <v>26</v>
      </c>
      <c r="D12" s="39">
        <v>92451.81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734" priority="42" operator="containsText" text="&quot;">
      <formula>NOT(ISERROR(SEARCH("""",E5)))</formula>
    </cfRule>
  </conditionalFormatting>
  <conditionalFormatting sqref="C17">
    <cfRule type="containsText" dxfId="733" priority="46" operator="containsText" text="&quot;">
      <formula>NOT(ISERROR(SEARCH("""",C17)))</formula>
    </cfRule>
  </conditionalFormatting>
  <conditionalFormatting sqref="C27">
    <cfRule type="containsText" dxfId="732" priority="24" operator="containsText" text="&quot;">
      <formula>NOT(ISERROR(SEARCH("""",C27)))</formula>
    </cfRule>
  </conditionalFormatting>
  <conditionalFormatting sqref="C29">
    <cfRule type="containsText" dxfId="731" priority="22" operator="containsText" text="&quot;">
      <formula>NOT(ISERROR(SEARCH("""",C29)))</formula>
    </cfRule>
  </conditionalFormatting>
  <conditionalFormatting sqref="C30">
    <cfRule type="containsText" dxfId="730" priority="19" operator="containsText" text="&quot;">
      <formula>NOT(ISERROR(SEARCH("""",C30)))</formula>
    </cfRule>
  </conditionalFormatting>
  <conditionalFormatting sqref="D17 D19:D26">
    <cfRule type="containsText" dxfId="729" priority="45" operator="containsText" text="&quot;">
      <formula>NOT(ISERROR(SEARCH("""",D17)))</formula>
    </cfRule>
  </conditionalFormatting>
  <conditionalFormatting sqref="B5:C5">
    <cfRule type="containsText" dxfId="728" priority="44" operator="containsText" text="&quot;">
      <formula>NOT(ISERROR(SEARCH("""",B5)))</formula>
    </cfRule>
  </conditionalFormatting>
  <conditionalFormatting sqref="B6:C6">
    <cfRule type="containsText" dxfId="727" priority="43" operator="containsText" text="&quot;">
      <formula>NOT(ISERROR(SEARCH("""",B6)))</formula>
    </cfRule>
  </conditionalFormatting>
  <conditionalFormatting sqref="E6:F6">
    <cfRule type="containsText" dxfId="726" priority="41" operator="containsText" text="&quot;">
      <formula>NOT(ISERROR(SEARCH("""",E6)))</formula>
    </cfRule>
  </conditionalFormatting>
  <conditionalFormatting sqref="E7:F7">
    <cfRule type="containsText" dxfId="725" priority="40" operator="containsText" text="&quot;">
      <formula>NOT(ISERROR(SEARCH("""",E7)))</formula>
    </cfRule>
  </conditionalFormatting>
  <conditionalFormatting sqref="B10">
    <cfRule type="containsText" dxfId="724" priority="39" operator="containsText" text="&quot;">
      <formula>NOT(ISERROR(SEARCH("""",B10)))</formula>
    </cfRule>
  </conditionalFormatting>
  <conditionalFormatting sqref="B11">
    <cfRule type="containsText" dxfId="723" priority="38" operator="containsText" text="&quot;">
      <formula>NOT(ISERROR(SEARCH("""",B11)))</formula>
    </cfRule>
  </conditionalFormatting>
  <conditionalFormatting sqref="B12">
    <cfRule type="containsText" dxfId="722" priority="37" operator="containsText" text="&quot;">
      <formula>NOT(ISERROR(SEARCH("""",B12)))</formula>
    </cfRule>
  </conditionalFormatting>
  <conditionalFormatting sqref="D10">
    <cfRule type="containsText" dxfId="721" priority="36" operator="containsText" text="&quot;">
      <formula>NOT(ISERROR(SEARCH("""",D10)))</formula>
    </cfRule>
  </conditionalFormatting>
  <conditionalFormatting sqref="D11">
    <cfRule type="containsText" dxfId="720" priority="35" operator="containsText" text="&quot;">
      <formula>NOT(ISERROR(SEARCH("""",D11)))</formula>
    </cfRule>
  </conditionalFormatting>
  <conditionalFormatting sqref="D12">
    <cfRule type="containsText" dxfId="719" priority="34" operator="containsText" text="&quot;">
      <formula>NOT(ISERROR(SEARCH("""",D12)))</formula>
    </cfRule>
  </conditionalFormatting>
  <conditionalFormatting sqref="F10">
    <cfRule type="containsText" dxfId="718" priority="33" operator="containsText" text="&quot;">
      <formula>NOT(ISERROR(SEARCH("""",F10)))</formula>
    </cfRule>
  </conditionalFormatting>
  <conditionalFormatting sqref="C21">
    <cfRule type="containsText" dxfId="717" priority="30" operator="containsText" text="&quot;">
      <formula>NOT(ISERROR(SEARCH("""",C21)))</formula>
    </cfRule>
  </conditionalFormatting>
  <conditionalFormatting sqref="C19">
    <cfRule type="containsText" dxfId="716" priority="32" operator="containsText" text="&quot;">
      <formula>NOT(ISERROR(SEARCH("""",C19)))</formula>
    </cfRule>
  </conditionalFormatting>
  <conditionalFormatting sqref="C20">
    <cfRule type="containsText" dxfId="715" priority="31" operator="containsText" text="&quot;">
      <formula>NOT(ISERROR(SEARCH("""",C20)))</formula>
    </cfRule>
  </conditionalFormatting>
  <conditionalFormatting sqref="C22">
    <cfRule type="containsText" dxfId="714" priority="29" operator="containsText" text="&quot;">
      <formula>NOT(ISERROR(SEARCH("""",C22)))</formula>
    </cfRule>
  </conditionalFormatting>
  <conditionalFormatting sqref="C23">
    <cfRule type="containsText" dxfId="713" priority="28" operator="containsText" text="&quot;">
      <formula>NOT(ISERROR(SEARCH("""",C23)))</formula>
    </cfRule>
  </conditionalFormatting>
  <conditionalFormatting sqref="C24">
    <cfRule type="containsText" dxfId="712" priority="27" operator="containsText" text="&quot;">
      <formula>NOT(ISERROR(SEARCH("""",C24)))</formula>
    </cfRule>
  </conditionalFormatting>
  <conditionalFormatting sqref="C25">
    <cfRule type="containsText" dxfId="711" priority="26" operator="containsText" text="&quot;">
      <formula>NOT(ISERROR(SEARCH("""",C25)))</formula>
    </cfRule>
  </conditionalFormatting>
  <conditionalFormatting sqref="C26">
    <cfRule type="containsText" dxfId="710" priority="25" operator="containsText" text="&quot;">
      <formula>NOT(ISERROR(SEARCH("""",C26)))</formula>
    </cfRule>
  </conditionalFormatting>
  <conditionalFormatting sqref="C28">
    <cfRule type="containsText" dxfId="709" priority="23" operator="containsText" text="&quot;">
      <formula>NOT(ISERROR(SEARCH("""",C28)))</formula>
    </cfRule>
  </conditionalFormatting>
  <conditionalFormatting sqref="C37">
    <cfRule type="containsText" dxfId="708" priority="21" operator="containsText" text="&quot;">
      <formula>NOT(ISERROR(SEARCH("""",C37)))</formula>
    </cfRule>
  </conditionalFormatting>
  <conditionalFormatting sqref="C36">
    <cfRule type="containsText" dxfId="707" priority="20" operator="containsText" text="&quot;">
      <formula>NOT(ISERROR(SEARCH("""",C36)))</formula>
    </cfRule>
  </conditionalFormatting>
  <conditionalFormatting sqref="C42">
    <cfRule type="containsText" dxfId="706" priority="17" operator="containsText" text="&quot;">
      <formula>NOT(ISERROR(SEARCH("""",C42)))</formula>
    </cfRule>
  </conditionalFormatting>
  <conditionalFormatting sqref="C31">
    <cfRule type="containsText" dxfId="705" priority="18" operator="containsText" text="&quot;">
      <formula>NOT(ISERROR(SEARCH("""",C31)))</formula>
    </cfRule>
  </conditionalFormatting>
  <conditionalFormatting sqref="C40">
    <cfRule type="containsText" dxfId="704" priority="15" operator="containsText" text="&quot;">
      <formula>NOT(ISERROR(SEARCH("""",C40)))</formula>
    </cfRule>
  </conditionalFormatting>
  <conditionalFormatting sqref="C38">
    <cfRule type="containsText" dxfId="703" priority="16" operator="containsText" text="&quot;">
      <formula>NOT(ISERROR(SEARCH("""",C38)))</formula>
    </cfRule>
  </conditionalFormatting>
  <conditionalFormatting sqref="C45">
    <cfRule type="containsText" dxfId="702" priority="14" operator="containsText" text="&quot;">
      <formula>NOT(ISERROR(SEARCH("""",C45)))</formula>
    </cfRule>
  </conditionalFormatting>
  <conditionalFormatting sqref="C50">
    <cfRule type="containsText" dxfId="701" priority="13" operator="containsText" text="&quot;">
      <formula>NOT(ISERROR(SEARCH("""",C50)))</formula>
    </cfRule>
  </conditionalFormatting>
  <conditionalFormatting sqref="D51">
    <cfRule type="containsText" dxfId="700" priority="12" operator="containsText" text="&quot;">
      <formula>NOT(ISERROR(SEARCH("""",D51)))</formula>
    </cfRule>
  </conditionalFormatting>
  <conditionalFormatting sqref="C48">
    <cfRule type="containsText" dxfId="699" priority="11" operator="containsText" text="&quot;">
      <formula>NOT(ISERROR(SEARCH("""",C48)))</formula>
    </cfRule>
  </conditionalFormatting>
  <conditionalFormatting sqref="C33">
    <cfRule type="containsText" dxfId="698" priority="10" operator="containsText" text="&quot;">
      <formula>NOT(ISERROR(SEARCH("""",C33)))</formula>
    </cfRule>
  </conditionalFormatting>
  <conditionalFormatting sqref="C34">
    <cfRule type="containsText" dxfId="697" priority="9" operator="containsText" text="&quot;">
      <formula>NOT(ISERROR(SEARCH("""",C34)))</formula>
    </cfRule>
  </conditionalFormatting>
  <conditionalFormatting sqref="C35">
    <cfRule type="containsText" dxfId="696" priority="8" operator="containsText" text="&quot;">
      <formula>NOT(ISERROR(SEARCH("""",C35)))</formula>
    </cfRule>
  </conditionalFormatting>
  <conditionalFormatting sqref="C18">
    <cfRule type="containsText" dxfId="695" priority="7" operator="containsText" text="&quot;">
      <formula>NOT(ISERROR(SEARCH("""",C18)))</formula>
    </cfRule>
  </conditionalFormatting>
  <conditionalFormatting sqref="D18">
    <cfRule type="containsText" dxfId="694" priority="6" operator="containsText" text="&quot;">
      <formula>NOT(ISERROR(SEARCH("""",D18)))</formula>
    </cfRule>
  </conditionalFormatting>
  <conditionalFormatting sqref="C39">
    <cfRule type="containsText" dxfId="693" priority="5" operator="containsText" text="&quot;">
      <formula>NOT(ISERROR(SEARCH("""",C39)))</formula>
    </cfRule>
  </conditionalFormatting>
  <conditionalFormatting sqref="C47">
    <cfRule type="containsText" dxfId="692" priority="4" operator="containsText" text="&quot;">
      <formula>NOT(ISERROR(SEARCH("""",C47)))</formula>
    </cfRule>
  </conditionalFormatting>
  <conditionalFormatting sqref="D49">
    <cfRule type="containsText" dxfId="691" priority="2" operator="containsText" text="&quot;">
      <formula>NOT(ISERROR(SEARCH("""",D49)))</formula>
    </cfRule>
  </conditionalFormatting>
  <conditionalFormatting sqref="A2:F2">
    <cfRule type="containsText" dxfId="690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59" sqref="A59:XFD59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33" t="s">
        <v>17</v>
      </c>
      <c r="B2" s="134"/>
      <c r="C2" s="134"/>
      <c r="D2" s="134"/>
      <c r="E2" s="134"/>
      <c r="F2" s="135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9" ht="14.5" customHeight="1" x14ac:dyDescent="0.35">
      <c r="A6" s="7" t="s">
        <v>15</v>
      </c>
      <c r="B6" s="99" t="s">
        <v>207</v>
      </c>
      <c r="C6" s="100"/>
      <c r="D6" s="8" t="s">
        <v>13</v>
      </c>
      <c r="E6" s="99" t="s">
        <v>163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86306.67</v>
      </c>
      <c r="C10" s="14" t="s">
        <v>24</v>
      </c>
      <c r="D10" s="39">
        <v>84441.87</v>
      </c>
      <c r="E10" s="15" t="s">
        <v>46</v>
      </c>
      <c r="F10" s="39">
        <v>82051.199999999997</v>
      </c>
      <c r="H10" s="63"/>
      <c r="I10" s="63"/>
    </row>
    <row r="11" spans="1:9" x14ac:dyDescent="0.35">
      <c r="A11" s="13" t="s">
        <v>22</v>
      </c>
      <c r="B11" s="39">
        <v>85685.07</v>
      </c>
      <c r="C11" s="14" t="s">
        <v>25</v>
      </c>
      <c r="D11" s="39">
        <v>83820.27</v>
      </c>
      <c r="E11" s="16"/>
      <c r="F11" s="17"/>
      <c r="H11" s="63"/>
    </row>
    <row r="12" spans="1:9" ht="15" thickBot="1" x14ac:dyDescent="0.4">
      <c r="A12" s="18" t="s">
        <v>23</v>
      </c>
      <c r="B12" s="39">
        <v>85063.47</v>
      </c>
      <c r="C12" s="14" t="s">
        <v>26</v>
      </c>
      <c r="D12" s="39">
        <v>83198.67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689" priority="41" operator="containsText" text="&quot;">
      <formula>NOT(ISERROR(SEARCH("""",E5)))</formula>
    </cfRule>
  </conditionalFormatting>
  <conditionalFormatting sqref="C17">
    <cfRule type="containsText" dxfId="688" priority="45" operator="containsText" text="&quot;">
      <formula>NOT(ISERROR(SEARCH("""",C17)))</formula>
    </cfRule>
  </conditionalFormatting>
  <conditionalFormatting sqref="C27">
    <cfRule type="containsText" dxfId="687" priority="23" operator="containsText" text="&quot;">
      <formula>NOT(ISERROR(SEARCH("""",C27)))</formula>
    </cfRule>
  </conditionalFormatting>
  <conditionalFormatting sqref="C29">
    <cfRule type="containsText" dxfId="686" priority="21" operator="containsText" text="&quot;">
      <formula>NOT(ISERROR(SEARCH("""",C29)))</formula>
    </cfRule>
  </conditionalFormatting>
  <conditionalFormatting sqref="C30">
    <cfRule type="containsText" dxfId="685" priority="18" operator="containsText" text="&quot;">
      <formula>NOT(ISERROR(SEARCH("""",C30)))</formula>
    </cfRule>
  </conditionalFormatting>
  <conditionalFormatting sqref="D17 D19:D26">
    <cfRule type="containsText" dxfId="684" priority="44" operator="containsText" text="&quot;">
      <formula>NOT(ISERROR(SEARCH("""",D17)))</formula>
    </cfRule>
  </conditionalFormatting>
  <conditionalFormatting sqref="B5:C5">
    <cfRule type="containsText" dxfId="683" priority="43" operator="containsText" text="&quot;">
      <formula>NOT(ISERROR(SEARCH("""",B5)))</formula>
    </cfRule>
  </conditionalFormatting>
  <conditionalFormatting sqref="B6:C6">
    <cfRule type="containsText" dxfId="682" priority="42" operator="containsText" text="&quot;">
      <formula>NOT(ISERROR(SEARCH("""",B6)))</formula>
    </cfRule>
  </conditionalFormatting>
  <conditionalFormatting sqref="E6:F6">
    <cfRule type="containsText" dxfId="681" priority="40" operator="containsText" text="&quot;">
      <formula>NOT(ISERROR(SEARCH("""",E6)))</formula>
    </cfRule>
  </conditionalFormatting>
  <conditionalFormatting sqref="E7:F7">
    <cfRule type="containsText" dxfId="680" priority="39" operator="containsText" text="&quot;">
      <formula>NOT(ISERROR(SEARCH("""",E7)))</formula>
    </cfRule>
  </conditionalFormatting>
  <conditionalFormatting sqref="B10">
    <cfRule type="containsText" dxfId="679" priority="38" operator="containsText" text="&quot;">
      <formula>NOT(ISERROR(SEARCH("""",B10)))</formula>
    </cfRule>
  </conditionalFormatting>
  <conditionalFormatting sqref="B11">
    <cfRule type="containsText" dxfId="678" priority="37" operator="containsText" text="&quot;">
      <formula>NOT(ISERROR(SEARCH("""",B11)))</formula>
    </cfRule>
  </conditionalFormatting>
  <conditionalFormatting sqref="B12">
    <cfRule type="containsText" dxfId="677" priority="36" operator="containsText" text="&quot;">
      <formula>NOT(ISERROR(SEARCH("""",B12)))</formula>
    </cfRule>
  </conditionalFormatting>
  <conditionalFormatting sqref="D10">
    <cfRule type="containsText" dxfId="676" priority="35" operator="containsText" text="&quot;">
      <formula>NOT(ISERROR(SEARCH("""",D10)))</formula>
    </cfRule>
  </conditionalFormatting>
  <conditionalFormatting sqref="D11">
    <cfRule type="containsText" dxfId="675" priority="34" operator="containsText" text="&quot;">
      <formula>NOT(ISERROR(SEARCH("""",D11)))</formula>
    </cfRule>
  </conditionalFormatting>
  <conditionalFormatting sqref="D12">
    <cfRule type="containsText" dxfId="674" priority="33" operator="containsText" text="&quot;">
      <formula>NOT(ISERROR(SEARCH("""",D12)))</formula>
    </cfRule>
  </conditionalFormatting>
  <conditionalFormatting sqref="F10">
    <cfRule type="containsText" dxfId="673" priority="32" operator="containsText" text="&quot;">
      <formula>NOT(ISERROR(SEARCH("""",F10)))</formula>
    </cfRule>
  </conditionalFormatting>
  <conditionalFormatting sqref="C21">
    <cfRule type="containsText" dxfId="672" priority="29" operator="containsText" text="&quot;">
      <formula>NOT(ISERROR(SEARCH("""",C21)))</formula>
    </cfRule>
  </conditionalFormatting>
  <conditionalFormatting sqref="C19">
    <cfRule type="containsText" dxfId="671" priority="31" operator="containsText" text="&quot;">
      <formula>NOT(ISERROR(SEARCH("""",C19)))</formula>
    </cfRule>
  </conditionalFormatting>
  <conditionalFormatting sqref="C20">
    <cfRule type="containsText" dxfId="670" priority="30" operator="containsText" text="&quot;">
      <formula>NOT(ISERROR(SEARCH("""",C20)))</formula>
    </cfRule>
  </conditionalFormatting>
  <conditionalFormatting sqref="C22">
    <cfRule type="containsText" dxfId="669" priority="28" operator="containsText" text="&quot;">
      <formula>NOT(ISERROR(SEARCH("""",C22)))</formula>
    </cfRule>
  </conditionalFormatting>
  <conditionalFormatting sqref="C23">
    <cfRule type="containsText" dxfId="668" priority="27" operator="containsText" text="&quot;">
      <formula>NOT(ISERROR(SEARCH("""",C23)))</formula>
    </cfRule>
  </conditionalFormatting>
  <conditionalFormatting sqref="C24">
    <cfRule type="containsText" dxfId="667" priority="26" operator="containsText" text="&quot;">
      <formula>NOT(ISERROR(SEARCH("""",C24)))</formula>
    </cfRule>
  </conditionalFormatting>
  <conditionalFormatting sqref="C25">
    <cfRule type="containsText" dxfId="666" priority="25" operator="containsText" text="&quot;">
      <formula>NOT(ISERROR(SEARCH("""",C25)))</formula>
    </cfRule>
  </conditionalFormatting>
  <conditionalFormatting sqref="C26">
    <cfRule type="containsText" dxfId="665" priority="24" operator="containsText" text="&quot;">
      <formula>NOT(ISERROR(SEARCH("""",C26)))</formula>
    </cfRule>
  </conditionalFormatting>
  <conditionalFormatting sqref="C28">
    <cfRule type="containsText" dxfId="664" priority="22" operator="containsText" text="&quot;">
      <formula>NOT(ISERROR(SEARCH("""",C28)))</formula>
    </cfRule>
  </conditionalFormatting>
  <conditionalFormatting sqref="C37">
    <cfRule type="containsText" dxfId="663" priority="20" operator="containsText" text="&quot;">
      <formula>NOT(ISERROR(SEARCH("""",C37)))</formula>
    </cfRule>
  </conditionalFormatting>
  <conditionalFormatting sqref="C36">
    <cfRule type="containsText" dxfId="662" priority="19" operator="containsText" text="&quot;">
      <formula>NOT(ISERROR(SEARCH("""",C36)))</formula>
    </cfRule>
  </conditionalFormatting>
  <conditionalFormatting sqref="C42">
    <cfRule type="containsText" dxfId="661" priority="16" operator="containsText" text="&quot;">
      <formula>NOT(ISERROR(SEARCH("""",C42)))</formula>
    </cfRule>
  </conditionalFormatting>
  <conditionalFormatting sqref="C31">
    <cfRule type="containsText" dxfId="660" priority="17" operator="containsText" text="&quot;">
      <formula>NOT(ISERROR(SEARCH("""",C31)))</formula>
    </cfRule>
  </conditionalFormatting>
  <conditionalFormatting sqref="C40">
    <cfRule type="containsText" dxfId="659" priority="14" operator="containsText" text="&quot;">
      <formula>NOT(ISERROR(SEARCH("""",C40)))</formula>
    </cfRule>
  </conditionalFormatting>
  <conditionalFormatting sqref="C38">
    <cfRule type="containsText" dxfId="658" priority="15" operator="containsText" text="&quot;">
      <formula>NOT(ISERROR(SEARCH("""",C38)))</formula>
    </cfRule>
  </conditionalFormatting>
  <conditionalFormatting sqref="C45">
    <cfRule type="containsText" dxfId="657" priority="13" operator="containsText" text="&quot;">
      <formula>NOT(ISERROR(SEARCH("""",C45)))</formula>
    </cfRule>
  </conditionalFormatting>
  <conditionalFormatting sqref="C50 D49">
    <cfRule type="containsText" dxfId="656" priority="12" operator="containsText" text="&quot;">
      <formula>NOT(ISERROR(SEARCH("""",C49)))</formula>
    </cfRule>
  </conditionalFormatting>
  <conditionalFormatting sqref="D51">
    <cfRule type="containsText" dxfId="655" priority="11" operator="containsText" text="&quot;">
      <formula>NOT(ISERROR(SEARCH("""",D51)))</formula>
    </cfRule>
  </conditionalFormatting>
  <conditionalFormatting sqref="C48">
    <cfRule type="containsText" dxfId="654" priority="10" operator="containsText" text="&quot;">
      <formula>NOT(ISERROR(SEARCH("""",C48)))</formula>
    </cfRule>
  </conditionalFormatting>
  <conditionalFormatting sqref="C33">
    <cfRule type="containsText" dxfId="653" priority="9" operator="containsText" text="&quot;">
      <formula>NOT(ISERROR(SEARCH("""",C33)))</formula>
    </cfRule>
  </conditionalFormatting>
  <conditionalFormatting sqref="C34">
    <cfRule type="containsText" dxfId="652" priority="8" operator="containsText" text="&quot;">
      <formula>NOT(ISERROR(SEARCH("""",C34)))</formula>
    </cfRule>
  </conditionalFormatting>
  <conditionalFormatting sqref="C35">
    <cfRule type="containsText" dxfId="651" priority="7" operator="containsText" text="&quot;">
      <formula>NOT(ISERROR(SEARCH("""",C35)))</formula>
    </cfRule>
  </conditionalFormatting>
  <conditionalFormatting sqref="C18">
    <cfRule type="containsText" dxfId="650" priority="6" operator="containsText" text="&quot;">
      <formula>NOT(ISERROR(SEARCH("""",C18)))</formula>
    </cfRule>
  </conditionalFormatting>
  <conditionalFormatting sqref="D18">
    <cfRule type="containsText" dxfId="649" priority="5" operator="containsText" text="&quot;">
      <formula>NOT(ISERROR(SEARCH("""",D18)))</formula>
    </cfRule>
  </conditionalFormatting>
  <conditionalFormatting sqref="C39">
    <cfRule type="containsText" dxfId="648" priority="4" operator="containsText" text="&quot;">
      <formula>NOT(ISERROR(SEARCH("""",C39)))</formula>
    </cfRule>
  </conditionalFormatting>
  <conditionalFormatting sqref="C47">
    <cfRule type="containsText" dxfId="647" priority="3" operator="containsText" text="&quot;">
      <formula>NOT(ISERROR(SEARCH("""",C47)))</formula>
    </cfRule>
  </conditionalFormatting>
  <conditionalFormatting sqref="A2:F2">
    <cfRule type="containsText" dxfId="646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16" sqref="A16:B16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36" t="s">
        <v>41</v>
      </c>
      <c r="B2" s="137"/>
      <c r="C2" s="137"/>
      <c r="D2" s="137"/>
      <c r="E2" s="137"/>
      <c r="F2" s="138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9" ht="14.5" customHeight="1" x14ac:dyDescent="0.35">
      <c r="A6" s="7" t="s">
        <v>15</v>
      </c>
      <c r="B6" s="99" t="s">
        <v>208</v>
      </c>
      <c r="C6" s="100"/>
      <c r="D6" s="8" t="s">
        <v>13</v>
      </c>
      <c r="E6" s="99" t="s">
        <v>203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90691.44</v>
      </c>
      <c r="C10" s="14" t="s">
        <v>24</v>
      </c>
      <c r="D10" s="39">
        <v>88826.64</v>
      </c>
      <c r="E10" s="15" t="s">
        <v>46</v>
      </c>
      <c r="F10" s="39">
        <v>87024</v>
      </c>
      <c r="G10" s="63"/>
      <c r="H10" s="63"/>
      <c r="I10" s="63"/>
    </row>
    <row r="11" spans="1:9" x14ac:dyDescent="0.35">
      <c r="A11" s="13" t="s">
        <v>22</v>
      </c>
      <c r="B11" s="39">
        <v>90069.84</v>
      </c>
      <c r="C11" s="14" t="s">
        <v>25</v>
      </c>
      <c r="D11" s="39">
        <v>88205.04</v>
      </c>
      <c r="E11" s="16"/>
      <c r="F11" s="17"/>
      <c r="G11" s="63"/>
      <c r="H11" s="63"/>
      <c r="I11" s="63"/>
    </row>
    <row r="12" spans="1:9" ht="15" thickBot="1" x14ac:dyDescent="0.4">
      <c r="A12" s="18" t="s">
        <v>23</v>
      </c>
      <c r="B12" s="39">
        <v>89448.24</v>
      </c>
      <c r="C12" s="14" t="s">
        <v>26</v>
      </c>
      <c r="D12" s="39">
        <v>87583.44</v>
      </c>
      <c r="E12" s="19"/>
      <c r="F12" s="20"/>
      <c r="G12" s="63"/>
      <c r="H12" s="63"/>
      <c r="I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</row>
    <row r="17" spans="1:9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</row>
    <row r="18" spans="1:9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</row>
    <row r="19" spans="1:9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</row>
    <row r="20" spans="1:9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</row>
    <row r="21" spans="1:9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</row>
    <row r="22" spans="1:9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</row>
    <row r="23" spans="1:9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</row>
    <row r="24" spans="1:9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</row>
    <row r="25" spans="1:9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</row>
    <row r="26" spans="1:9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</row>
    <row r="27" spans="1:9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</row>
    <row r="28" spans="1:9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</row>
    <row r="29" spans="1:9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</row>
    <row r="30" spans="1:9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  <c r="H30" s="63"/>
      <c r="I30" s="63"/>
    </row>
    <row r="31" spans="1:9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</row>
    <row r="32" spans="1:9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</row>
    <row r="33" spans="1:9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</row>
    <row r="34" spans="1:9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</row>
    <row r="35" spans="1:9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</row>
    <row r="36" spans="1:9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</row>
    <row r="37" spans="1:9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</row>
    <row r="38" spans="1:9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</row>
    <row r="39" spans="1:9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</row>
    <row r="40" spans="1:9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</row>
    <row r="41" spans="1:9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</row>
    <row r="42" spans="1:9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</row>
    <row r="43" spans="1:9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</row>
    <row r="44" spans="1:9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</row>
    <row r="45" spans="1:9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</row>
    <row r="46" spans="1:9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</row>
    <row r="47" spans="1:9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</row>
    <row r="48" spans="1:9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</row>
    <row r="49" spans="1:9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</row>
    <row r="50" spans="1:9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</row>
    <row r="51" spans="1:9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</row>
    <row r="52" spans="1:9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9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9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9" ht="18.5" x14ac:dyDescent="0.45">
      <c r="A55" s="88"/>
      <c r="B55" s="89"/>
      <c r="C55" s="89"/>
      <c r="D55" s="90"/>
      <c r="E55" s="34"/>
      <c r="F55" s="35"/>
    </row>
    <row r="56" spans="1:9" ht="18.5" x14ac:dyDescent="0.45">
      <c r="A56" s="88"/>
      <c r="B56" s="89"/>
      <c r="C56" s="89"/>
      <c r="D56" s="90"/>
      <c r="E56" s="34"/>
      <c r="F56" s="35"/>
    </row>
    <row r="57" spans="1:9" ht="18.5" x14ac:dyDescent="0.45">
      <c r="A57" s="88"/>
      <c r="B57" s="89"/>
      <c r="C57" s="89"/>
      <c r="D57" s="90"/>
      <c r="E57" s="34"/>
      <c r="F57" s="35"/>
    </row>
    <row r="58" spans="1:9" ht="18.5" x14ac:dyDescent="0.45">
      <c r="A58" s="88"/>
      <c r="B58" s="89"/>
      <c r="C58" s="89"/>
      <c r="D58" s="90"/>
      <c r="E58" s="34"/>
      <c r="F58" s="35"/>
    </row>
    <row r="59" spans="1:9" x14ac:dyDescent="0.35">
      <c r="A59" s="91"/>
      <c r="B59" s="92"/>
      <c r="C59" s="92"/>
      <c r="D59" s="93"/>
      <c r="E59" s="25"/>
      <c r="F59" s="36"/>
    </row>
    <row r="60" spans="1:9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9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9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9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9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645" priority="42" operator="containsText" text="&quot;">
      <formula>NOT(ISERROR(SEARCH("""",E5)))</formula>
    </cfRule>
  </conditionalFormatting>
  <conditionalFormatting sqref="C17">
    <cfRule type="containsText" dxfId="644" priority="46" operator="containsText" text="&quot;">
      <formula>NOT(ISERROR(SEARCH("""",C17)))</formula>
    </cfRule>
  </conditionalFormatting>
  <conditionalFormatting sqref="C27">
    <cfRule type="containsText" dxfId="643" priority="24" operator="containsText" text="&quot;">
      <formula>NOT(ISERROR(SEARCH("""",C27)))</formula>
    </cfRule>
  </conditionalFormatting>
  <conditionalFormatting sqref="C29">
    <cfRule type="containsText" dxfId="642" priority="22" operator="containsText" text="&quot;">
      <formula>NOT(ISERROR(SEARCH("""",C29)))</formula>
    </cfRule>
  </conditionalFormatting>
  <conditionalFormatting sqref="C30">
    <cfRule type="containsText" dxfId="641" priority="19" operator="containsText" text="&quot;">
      <formula>NOT(ISERROR(SEARCH("""",C30)))</formula>
    </cfRule>
  </conditionalFormatting>
  <conditionalFormatting sqref="D17 D19:D26">
    <cfRule type="containsText" dxfId="640" priority="45" operator="containsText" text="&quot;">
      <formula>NOT(ISERROR(SEARCH("""",D17)))</formula>
    </cfRule>
  </conditionalFormatting>
  <conditionalFormatting sqref="B5:C5">
    <cfRule type="containsText" dxfId="639" priority="44" operator="containsText" text="&quot;">
      <formula>NOT(ISERROR(SEARCH("""",B5)))</formula>
    </cfRule>
  </conditionalFormatting>
  <conditionalFormatting sqref="B6:C6">
    <cfRule type="containsText" dxfId="638" priority="43" operator="containsText" text="&quot;">
      <formula>NOT(ISERROR(SEARCH("""",B6)))</formula>
    </cfRule>
  </conditionalFormatting>
  <conditionalFormatting sqref="E6:F6">
    <cfRule type="containsText" dxfId="637" priority="41" operator="containsText" text="&quot;">
      <formula>NOT(ISERROR(SEARCH("""",E6)))</formula>
    </cfRule>
  </conditionalFormatting>
  <conditionalFormatting sqref="E7:F7">
    <cfRule type="containsText" dxfId="636" priority="40" operator="containsText" text="&quot;">
      <formula>NOT(ISERROR(SEARCH("""",E7)))</formula>
    </cfRule>
  </conditionalFormatting>
  <conditionalFormatting sqref="B10">
    <cfRule type="containsText" dxfId="635" priority="39" operator="containsText" text="&quot;">
      <formula>NOT(ISERROR(SEARCH("""",B10)))</formula>
    </cfRule>
  </conditionalFormatting>
  <conditionalFormatting sqref="B11">
    <cfRule type="containsText" dxfId="634" priority="38" operator="containsText" text="&quot;">
      <formula>NOT(ISERROR(SEARCH("""",B11)))</formula>
    </cfRule>
  </conditionalFormatting>
  <conditionalFormatting sqref="B12">
    <cfRule type="containsText" dxfId="633" priority="37" operator="containsText" text="&quot;">
      <formula>NOT(ISERROR(SEARCH("""",B12)))</formula>
    </cfRule>
  </conditionalFormatting>
  <conditionalFormatting sqref="D10">
    <cfRule type="containsText" dxfId="632" priority="36" operator="containsText" text="&quot;">
      <formula>NOT(ISERROR(SEARCH("""",D10)))</formula>
    </cfRule>
  </conditionalFormatting>
  <conditionalFormatting sqref="D11">
    <cfRule type="containsText" dxfId="631" priority="35" operator="containsText" text="&quot;">
      <formula>NOT(ISERROR(SEARCH("""",D11)))</formula>
    </cfRule>
  </conditionalFormatting>
  <conditionalFormatting sqref="D12">
    <cfRule type="containsText" dxfId="630" priority="34" operator="containsText" text="&quot;">
      <formula>NOT(ISERROR(SEARCH("""",D12)))</formula>
    </cfRule>
  </conditionalFormatting>
  <conditionalFormatting sqref="F10">
    <cfRule type="containsText" dxfId="629" priority="33" operator="containsText" text="&quot;">
      <formula>NOT(ISERROR(SEARCH("""",F10)))</formula>
    </cfRule>
  </conditionalFormatting>
  <conditionalFormatting sqref="C21">
    <cfRule type="containsText" dxfId="628" priority="30" operator="containsText" text="&quot;">
      <formula>NOT(ISERROR(SEARCH("""",C21)))</formula>
    </cfRule>
  </conditionalFormatting>
  <conditionalFormatting sqref="C19">
    <cfRule type="containsText" dxfId="627" priority="32" operator="containsText" text="&quot;">
      <formula>NOT(ISERROR(SEARCH("""",C19)))</formula>
    </cfRule>
  </conditionalFormatting>
  <conditionalFormatting sqref="C20">
    <cfRule type="containsText" dxfId="626" priority="31" operator="containsText" text="&quot;">
      <formula>NOT(ISERROR(SEARCH("""",C20)))</formula>
    </cfRule>
  </conditionalFormatting>
  <conditionalFormatting sqref="C22">
    <cfRule type="containsText" dxfId="625" priority="29" operator="containsText" text="&quot;">
      <formula>NOT(ISERROR(SEARCH("""",C22)))</formula>
    </cfRule>
  </conditionalFormatting>
  <conditionalFormatting sqref="C23">
    <cfRule type="containsText" dxfId="624" priority="28" operator="containsText" text="&quot;">
      <formula>NOT(ISERROR(SEARCH("""",C23)))</formula>
    </cfRule>
  </conditionalFormatting>
  <conditionalFormatting sqref="C24">
    <cfRule type="containsText" dxfId="623" priority="27" operator="containsText" text="&quot;">
      <formula>NOT(ISERROR(SEARCH("""",C24)))</formula>
    </cfRule>
  </conditionalFormatting>
  <conditionalFormatting sqref="C25">
    <cfRule type="containsText" dxfId="622" priority="26" operator="containsText" text="&quot;">
      <formula>NOT(ISERROR(SEARCH("""",C25)))</formula>
    </cfRule>
  </conditionalFormatting>
  <conditionalFormatting sqref="C26">
    <cfRule type="containsText" dxfId="621" priority="25" operator="containsText" text="&quot;">
      <formula>NOT(ISERROR(SEARCH("""",C26)))</formula>
    </cfRule>
  </conditionalFormatting>
  <conditionalFormatting sqref="C28">
    <cfRule type="containsText" dxfId="620" priority="23" operator="containsText" text="&quot;">
      <formula>NOT(ISERROR(SEARCH("""",C28)))</formula>
    </cfRule>
  </conditionalFormatting>
  <conditionalFormatting sqref="C37">
    <cfRule type="containsText" dxfId="619" priority="21" operator="containsText" text="&quot;">
      <formula>NOT(ISERROR(SEARCH("""",C37)))</formula>
    </cfRule>
  </conditionalFormatting>
  <conditionalFormatting sqref="C36">
    <cfRule type="containsText" dxfId="618" priority="20" operator="containsText" text="&quot;">
      <formula>NOT(ISERROR(SEARCH("""",C36)))</formula>
    </cfRule>
  </conditionalFormatting>
  <conditionalFormatting sqref="C42">
    <cfRule type="containsText" dxfId="617" priority="17" operator="containsText" text="&quot;">
      <formula>NOT(ISERROR(SEARCH("""",C42)))</formula>
    </cfRule>
  </conditionalFormatting>
  <conditionalFormatting sqref="C31">
    <cfRule type="containsText" dxfId="616" priority="18" operator="containsText" text="&quot;">
      <formula>NOT(ISERROR(SEARCH("""",C31)))</formula>
    </cfRule>
  </conditionalFormatting>
  <conditionalFormatting sqref="C40">
    <cfRule type="containsText" dxfId="615" priority="15" operator="containsText" text="&quot;">
      <formula>NOT(ISERROR(SEARCH("""",C40)))</formula>
    </cfRule>
  </conditionalFormatting>
  <conditionalFormatting sqref="C38">
    <cfRule type="containsText" dxfId="614" priority="16" operator="containsText" text="&quot;">
      <formula>NOT(ISERROR(SEARCH("""",C38)))</formula>
    </cfRule>
  </conditionalFormatting>
  <conditionalFormatting sqref="C45">
    <cfRule type="containsText" dxfId="613" priority="14" operator="containsText" text="&quot;">
      <formula>NOT(ISERROR(SEARCH("""",C45)))</formula>
    </cfRule>
  </conditionalFormatting>
  <conditionalFormatting sqref="C50">
    <cfRule type="containsText" dxfId="612" priority="13" operator="containsText" text="&quot;">
      <formula>NOT(ISERROR(SEARCH("""",C50)))</formula>
    </cfRule>
  </conditionalFormatting>
  <conditionalFormatting sqref="D51">
    <cfRule type="containsText" dxfId="611" priority="12" operator="containsText" text="&quot;">
      <formula>NOT(ISERROR(SEARCH("""",D51)))</formula>
    </cfRule>
  </conditionalFormatting>
  <conditionalFormatting sqref="C48">
    <cfRule type="containsText" dxfId="610" priority="11" operator="containsText" text="&quot;">
      <formula>NOT(ISERROR(SEARCH("""",C48)))</formula>
    </cfRule>
  </conditionalFormatting>
  <conditionalFormatting sqref="C33">
    <cfRule type="containsText" dxfId="609" priority="10" operator="containsText" text="&quot;">
      <formula>NOT(ISERROR(SEARCH("""",C33)))</formula>
    </cfRule>
  </conditionalFormatting>
  <conditionalFormatting sqref="C34">
    <cfRule type="containsText" dxfId="608" priority="9" operator="containsText" text="&quot;">
      <formula>NOT(ISERROR(SEARCH("""",C34)))</formula>
    </cfRule>
  </conditionalFormatting>
  <conditionalFormatting sqref="C35">
    <cfRule type="containsText" dxfId="607" priority="8" operator="containsText" text="&quot;">
      <formula>NOT(ISERROR(SEARCH("""",C35)))</formula>
    </cfRule>
  </conditionalFormatting>
  <conditionalFormatting sqref="C18">
    <cfRule type="containsText" dxfId="606" priority="7" operator="containsText" text="&quot;">
      <formula>NOT(ISERROR(SEARCH("""",C18)))</formula>
    </cfRule>
  </conditionalFormatting>
  <conditionalFormatting sqref="D18">
    <cfRule type="containsText" dxfId="605" priority="6" operator="containsText" text="&quot;">
      <formula>NOT(ISERROR(SEARCH("""",D18)))</formula>
    </cfRule>
  </conditionalFormatting>
  <conditionalFormatting sqref="C39">
    <cfRule type="containsText" dxfId="604" priority="5" operator="containsText" text="&quot;">
      <formula>NOT(ISERROR(SEARCH("""",C39)))</formula>
    </cfRule>
  </conditionalFormatting>
  <conditionalFormatting sqref="C47">
    <cfRule type="containsText" dxfId="603" priority="3" operator="containsText" text="&quot;">
      <formula>NOT(ISERROR(SEARCH("""",C47)))</formula>
    </cfRule>
  </conditionalFormatting>
  <conditionalFormatting sqref="D49">
    <cfRule type="containsText" dxfId="602" priority="2" operator="containsText" text="&quot;">
      <formula>NOT(ISERROR(SEARCH("""",D49)))</formula>
    </cfRule>
  </conditionalFormatting>
  <conditionalFormatting sqref="A2:F2">
    <cfRule type="containsText" dxfId="601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A48" sqref="A48:XFD48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42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11" ht="14.5" customHeight="1" x14ac:dyDescent="0.35">
      <c r="A6" s="7" t="s">
        <v>15</v>
      </c>
      <c r="B6" s="99" t="s">
        <v>209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96530.75</v>
      </c>
      <c r="C10" s="14" t="s">
        <v>24</v>
      </c>
      <c r="D10" s="39">
        <v>94665.95</v>
      </c>
      <c r="E10" s="15" t="s">
        <v>46</v>
      </c>
      <c r="F10" s="39">
        <v>92179.55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95909.15</v>
      </c>
      <c r="C11" s="14" t="s">
        <v>25</v>
      </c>
      <c r="D11" s="39">
        <v>94044.35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95287.55</v>
      </c>
      <c r="C12" s="14" t="s">
        <v>26</v>
      </c>
      <c r="D12" s="39">
        <v>93422.75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I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I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I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I16" s="63"/>
    </row>
    <row r="17" spans="1:9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I17" s="63"/>
    </row>
    <row r="18" spans="1:9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I18" s="63"/>
    </row>
    <row r="19" spans="1:9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I19" s="63"/>
    </row>
    <row r="20" spans="1:9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I20" s="63"/>
    </row>
    <row r="21" spans="1:9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I21" s="63"/>
    </row>
    <row r="22" spans="1:9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I22" s="63"/>
    </row>
    <row r="23" spans="1:9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I23" s="63"/>
    </row>
    <row r="24" spans="1:9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I24" s="63"/>
    </row>
    <row r="25" spans="1:9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I25" s="63"/>
    </row>
    <row r="26" spans="1:9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I26" s="63"/>
    </row>
    <row r="27" spans="1:9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I27" s="63"/>
    </row>
    <row r="28" spans="1:9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I28" s="63"/>
    </row>
    <row r="29" spans="1:9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I29" s="63"/>
    </row>
    <row r="30" spans="1:9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I30" s="63"/>
    </row>
    <row r="31" spans="1:9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I31" s="63"/>
    </row>
    <row r="32" spans="1:9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I32" s="63"/>
    </row>
    <row r="33" spans="1:9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I33" s="63"/>
    </row>
    <row r="34" spans="1:9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I34" s="63"/>
    </row>
    <row r="35" spans="1:9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I35" s="63"/>
    </row>
    <row r="36" spans="1:9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I36" s="63"/>
    </row>
    <row r="37" spans="1:9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I37" s="63"/>
    </row>
    <row r="38" spans="1:9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I38" s="63"/>
    </row>
    <row r="39" spans="1:9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I39" s="63"/>
    </row>
    <row r="40" spans="1:9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I40" s="63"/>
    </row>
    <row r="41" spans="1:9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I41" s="63"/>
    </row>
    <row r="42" spans="1:9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I42" s="63"/>
    </row>
    <row r="43" spans="1:9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I43" s="63"/>
    </row>
    <row r="44" spans="1:9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I44" s="63"/>
    </row>
    <row r="45" spans="1:9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I45" s="63"/>
    </row>
    <row r="46" spans="1:9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I46" s="63"/>
    </row>
    <row r="47" spans="1:9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I47" s="63"/>
    </row>
    <row r="48" spans="1:9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I48" s="63"/>
    </row>
    <row r="49" spans="1:9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I49" s="63"/>
    </row>
    <row r="50" spans="1:9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I50" s="63"/>
    </row>
    <row r="51" spans="1:9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I51" s="63"/>
    </row>
    <row r="52" spans="1:9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9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9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9" ht="18.5" x14ac:dyDescent="0.45">
      <c r="A55" s="88"/>
      <c r="B55" s="89"/>
      <c r="C55" s="89"/>
      <c r="D55" s="90"/>
      <c r="E55" s="34"/>
      <c r="F55" s="35"/>
    </row>
    <row r="56" spans="1:9" ht="18.5" x14ac:dyDescent="0.45">
      <c r="A56" s="88"/>
      <c r="B56" s="89"/>
      <c r="C56" s="89"/>
      <c r="D56" s="90"/>
      <c r="E56" s="34"/>
      <c r="F56" s="35"/>
    </row>
    <row r="57" spans="1:9" ht="18.5" x14ac:dyDescent="0.45">
      <c r="A57" s="88"/>
      <c r="B57" s="89"/>
      <c r="C57" s="89"/>
      <c r="D57" s="90"/>
      <c r="E57" s="34"/>
      <c r="F57" s="35"/>
    </row>
    <row r="58" spans="1:9" ht="18.5" x14ac:dyDescent="0.45">
      <c r="A58" s="88"/>
      <c r="B58" s="89"/>
      <c r="C58" s="89"/>
      <c r="D58" s="90"/>
      <c r="E58" s="34"/>
      <c r="F58" s="35"/>
    </row>
    <row r="59" spans="1:9" x14ac:dyDescent="0.35">
      <c r="A59" s="91"/>
      <c r="B59" s="92"/>
      <c r="C59" s="92"/>
      <c r="D59" s="93"/>
      <c r="E59" s="25"/>
      <c r="F59" s="36"/>
    </row>
    <row r="60" spans="1:9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9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9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9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9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600" priority="42" operator="containsText" text="&quot;">
      <formula>NOT(ISERROR(SEARCH("""",E5)))</formula>
    </cfRule>
  </conditionalFormatting>
  <conditionalFormatting sqref="C17">
    <cfRule type="containsText" dxfId="599" priority="46" operator="containsText" text="&quot;">
      <formula>NOT(ISERROR(SEARCH("""",C17)))</formula>
    </cfRule>
  </conditionalFormatting>
  <conditionalFormatting sqref="C27">
    <cfRule type="containsText" dxfId="598" priority="24" operator="containsText" text="&quot;">
      <formula>NOT(ISERROR(SEARCH("""",C27)))</formula>
    </cfRule>
  </conditionalFormatting>
  <conditionalFormatting sqref="C29">
    <cfRule type="containsText" dxfId="597" priority="22" operator="containsText" text="&quot;">
      <formula>NOT(ISERROR(SEARCH("""",C29)))</formula>
    </cfRule>
  </conditionalFormatting>
  <conditionalFormatting sqref="C30">
    <cfRule type="containsText" dxfId="596" priority="19" operator="containsText" text="&quot;">
      <formula>NOT(ISERROR(SEARCH("""",C30)))</formula>
    </cfRule>
  </conditionalFormatting>
  <conditionalFormatting sqref="D17 D19:D26">
    <cfRule type="containsText" dxfId="595" priority="45" operator="containsText" text="&quot;">
      <formula>NOT(ISERROR(SEARCH("""",D17)))</formula>
    </cfRule>
  </conditionalFormatting>
  <conditionalFormatting sqref="B5:C5">
    <cfRule type="containsText" dxfId="594" priority="44" operator="containsText" text="&quot;">
      <formula>NOT(ISERROR(SEARCH("""",B5)))</formula>
    </cfRule>
  </conditionalFormatting>
  <conditionalFormatting sqref="B6:C6">
    <cfRule type="containsText" dxfId="593" priority="43" operator="containsText" text="&quot;">
      <formula>NOT(ISERROR(SEARCH("""",B6)))</formula>
    </cfRule>
  </conditionalFormatting>
  <conditionalFormatting sqref="E6:F6">
    <cfRule type="containsText" dxfId="592" priority="41" operator="containsText" text="&quot;">
      <formula>NOT(ISERROR(SEARCH("""",E6)))</formula>
    </cfRule>
  </conditionalFormatting>
  <conditionalFormatting sqref="E7:F7">
    <cfRule type="containsText" dxfId="591" priority="40" operator="containsText" text="&quot;">
      <formula>NOT(ISERROR(SEARCH("""",E7)))</formula>
    </cfRule>
  </conditionalFormatting>
  <conditionalFormatting sqref="B10">
    <cfRule type="containsText" dxfId="590" priority="39" operator="containsText" text="&quot;">
      <formula>NOT(ISERROR(SEARCH("""",B10)))</formula>
    </cfRule>
  </conditionalFormatting>
  <conditionalFormatting sqref="B11">
    <cfRule type="containsText" dxfId="589" priority="38" operator="containsText" text="&quot;">
      <formula>NOT(ISERROR(SEARCH("""",B11)))</formula>
    </cfRule>
  </conditionalFormatting>
  <conditionalFormatting sqref="B12">
    <cfRule type="containsText" dxfId="588" priority="37" operator="containsText" text="&quot;">
      <formula>NOT(ISERROR(SEARCH("""",B12)))</formula>
    </cfRule>
  </conditionalFormatting>
  <conditionalFormatting sqref="D10">
    <cfRule type="containsText" dxfId="587" priority="36" operator="containsText" text="&quot;">
      <formula>NOT(ISERROR(SEARCH("""",D10)))</formula>
    </cfRule>
  </conditionalFormatting>
  <conditionalFormatting sqref="D11">
    <cfRule type="containsText" dxfId="586" priority="35" operator="containsText" text="&quot;">
      <formula>NOT(ISERROR(SEARCH("""",D11)))</formula>
    </cfRule>
  </conditionalFormatting>
  <conditionalFormatting sqref="D12">
    <cfRule type="containsText" dxfId="585" priority="34" operator="containsText" text="&quot;">
      <formula>NOT(ISERROR(SEARCH("""",D12)))</formula>
    </cfRule>
  </conditionalFormatting>
  <conditionalFormatting sqref="F10">
    <cfRule type="containsText" dxfId="584" priority="33" operator="containsText" text="&quot;">
      <formula>NOT(ISERROR(SEARCH("""",F10)))</formula>
    </cfRule>
  </conditionalFormatting>
  <conditionalFormatting sqref="C21">
    <cfRule type="containsText" dxfId="583" priority="30" operator="containsText" text="&quot;">
      <formula>NOT(ISERROR(SEARCH("""",C21)))</formula>
    </cfRule>
  </conditionalFormatting>
  <conditionalFormatting sqref="C19">
    <cfRule type="containsText" dxfId="582" priority="32" operator="containsText" text="&quot;">
      <formula>NOT(ISERROR(SEARCH("""",C19)))</formula>
    </cfRule>
  </conditionalFormatting>
  <conditionalFormatting sqref="C20">
    <cfRule type="containsText" dxfId="581" priority="31" operator="containsText" text="&quot;">
      <formula>NOT(ISERROR(SEARCH("""",C20)))</formula>
    </cfRule>
  </conditionalFormatting>
  <conditionalFormatting sqref="C22">
    <cfRule type="containsText" dxfId="580" priority="29" operator="containsText" text="&quot;">
      <formula>NOT(ISERROR(SEARCH("""",C22)))</formula>
    </cfRule>
  </conditionalFormatting>
  <conditionalFormatting sqref="C23">
    <cfRule type="containsText" dxfId="579" priority="28" operator="containsText" text="&quot;">
      <formula>NOT(ISERROR(SEARCH("""",C23)))</formula>
    </cfRule>
  </conditionalFormatting>
  <conditionalFormatting sqref="C24">
    <cfRule type="containsText" dxfId="578" priority="27" operator="containsText" text="&quot;">
      <formula>NOT(ISERROR(SEARCH("""",C24)))</formula>
    </cfRule>
  </conditionalFormatting>
  <conditionalFormatting sqref="C25">
    <cfRule type="containsText" dxfId="577" priority="26" operator="containsText" text="&quot;">
      <formula>NOT(ISERROR(SEARCH("""",C25)))</formula>
    </cfRule>
  </conditionalFormatting>
  <conditionalFormatting sqref="C26">
    <cfRule type="containsText" dxfId="576" priority="25" operator="containsText" text="&quot;">
      <formula>NOT(ISERROR(SEARCH("""",C26)))</formula>
    </cfRule>
  </conditionalFormatting>
  <conditionalFormatting sqref="C28">
    <cfRule type="containsText" dxfId="575" priority="23" operator="containsText" text="&quot;">
      <formula>NOT(ISERROR(SEARCH("""",C28)))</formula>
    </cfRule>
  </conditionalFormatting>
  <conditionalFormatting sqref="C37">
    <cfRule type="containsText" dxfId="574" priority="21" operator="containsText" text="&quot;">
      <formula>NOT(ISERROR(SEARCH("""",C37)))</formula>
    </cfRule>
  </conditionalFormatting>
  <conditionalFormatting sqref="C36">
    <cfRule type="containsText" dxfId="573" priority="20" operator="containsText" text="&quot;">
      <formula>NOT(ISERROR(SEARCH("""",C36)))</formula>
    </cfRule>
  </conditionalFormatting>
  <conditionalFormatting sqref="C42">
    <cfRule type="containsText" dxfId="572" priority="17" operator="containsText" text="&quot;">
      <formula>NOT(ISERROR(SEARCH("""",C42)))</formula>
    </cfRule>
  </conditionalFormatting>
  <conditionalFormatting sqref="C31">
    <cfRule type="containsText" dxfId="571" priority="18" operator="containsText" text="&quot;">
      <formula>NOT(ISERROR(SEARCH("""",C31)))</formula>
    </cfRule>
  </conditionalFormatting>
  <conditionalFormatting sqref="C40">
    <cfRule type="containsText" dxfId="570" priority="15" operator="containsText" text="&quot;">
      <formula>NOT(ISERROR(SEARCH("""",C40)))</formula>
    </cfRule>
  </conditionalFormatting>
  <conditionalFormatting sqref="C38">
    <cfRule type="containsText" dxfId="569" priority="16" operator="containsText" text="&quot;">
      <formula>NOT(ISERROR(SEARCH("""",C38)))</formula>
    </cfRule>
  </conditionalFormatting>
  <conditionalFormatting sqref="C45">
    <cfRule type="containsText" dxfId="568" priority="14" operator="containsText" text="&quot;">
      <formula>NOT(ISERROR(SEARCH("""",C45)))</formula>
    </cfRule>
  </conditionalFormatting>
  <conditionalFormatting sqref="C50">
    <cfRule type="containsText" dxfId="567" priority="13" operator="containsText" text="&quot;">
      <formula>NOT(ISERROR(SEARCH("""",C50)))</formula>
    </cfRule>
  </conditionalFormatting>
  <conditionalFormatting sqref="D51">
    <cfRule type="containsText" dxfId="566" priority="12" operator="containsText" text="&quot;">
      <formula>NOT(ISERROR(SEARCH("""",D51)))</formula>
    </cfRule>
  </conditionalFormatting>
  <conditionalFormatting sqref="C48">
    <cfRule type="containsText" dxfId="565" priority="11" operator="containsText" text="&quot;">
      <formula>NOT(ISERROR(SEARCH("""",C48)))</formula>
    </cfRule>
  </conditionalFormatting>
  <conditionalFormatting sqref="C33">
    <cfRule type="containsText" dxfId="564" priority="10" operator="containsText" text="&quot;">
      <formula>NOT(ISERROR(SEARCH("""",C33)))</formula>
    </cfRule>
  </conditionalFormatting>
  <conditionalFormatting sqref="C34">
    <cfRule type="containsText" dxfId="563" priority="9" operator="containsText" text="&quot;">
      <formula>NOT(ISERROR(SEARCH("""",C34)))</formula>
    </cfRule>
  </conditionalFormatting>
  <conditionalFormatting sqref="C35">
    <cfRule type="containsText" dxfId="562" priority="8" operator="containsText" text="&quot;">
      <formula>NOT(ISERROR(SEARCH("""",C35)))</formula>
    </cfRule>
  </conditionalFormatting>
  <conditionalFormatting sqref="C18">
    <cfRule type="containsText" dxfId="561" priority="7" operator="containsText" text="&quot;">
      <formula>NOT(ISERROR(SEARCH("""",C18)))</formula>
    </cfRule>
  </conditionalFormatting>
  <conditionalFormatting sqref="D18">
    <cfRule type="containsText" dxfId="560" priority="6" operator="containsText" text="&quot;">
      <formula>NOT(ISERROR(SEARCH("""",D18)))</formula>
    </cfRule>
  </conditionalFormatting>
  <conditionalFormatting sqref="C39">
    <cfRule type="containsText" dxfId="559" priority="5" operator="containsText" text="&quot;">
      <formula>NOT(ISERROR(SEARCH("""",C39)))</formula>
    </cfRule>
  </conditionalFormatting>
  <conditionalFormatting sqref="C47">
    <cfRule type="containsText" dxfId="558" priority="4" operator="containsText" text="&quot;">
      <formula>NOT(ISERROR(SEARCH("""",C47)))</formula>
    </cfRule>
  </conditionalFormatting>
  <conditionalFormatting sqref="D49">
    <cfRule type="containsText" dxfId="557" priority="3" operator="containsText" text="&quot;">
      <formula>NOT(ISERROR(SEARCH("""",D49)))</formula>
    </cfRule>
  </conditionalFormatting>
  <conditionalFormatting sqref="A2:F2">
    <cfRule type="containsText" dxfId="556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7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K28" sqref="K28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43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11" ht="14.5" customHeight="1" x14ac:dyDescent="0.35">
      <c r="A6" s="7" t="s">
        <v>15</v>
      </c>
      <c r="B6" s="99" t="s">
        <v>210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88666.27</v>
      </c>
      <c r="C10" s="14" t="s">
        <v>24</v>
      </c>
      <c r="D10" s="39">
        <v>86801.47</v>
      </c>
      <c r="E10" s="15" t="s">
        <v>46</v>
      </c>
      <c r="F10" s="39">
        <v>83693.47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88044.67</v>
      </c>
      <c r="C11" s="14" t="s">
        <v>25</v>
      </c>
      <c r="D11" s="39">
        <v>85558.27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87423.07</v>
      </c>
      <c r="C12" s="14" t="s">
        <v>26</v>
      </c>
      <c r="D12" s="39">
        <v>84936.67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555" priority="41" operator="containsText" text="&quot;">
      <formula>NOT(ISERROR(SEARCH("""",E5)))</formula>
    </cfRule>
  </conditionalFormatting>
  <conditionalFormatting sqref="C17">
    <cfRule type="containsText" dxfId="554" priority="45" operator="containsText" text="&quot;">
      <formula>NOT(ISERROR(SEARCH("""",C17)))</formula>
    </cfRule>
  </conditionalFormatting>
  <conditionalFormatting sqref="C27">
    <cfRule type="containsText" dxfId="553" priority="23" operator="containsText" text="&quot;">
      <formula>NOT(ISERROR(SEARCH("""",C27)))</formula>
    </cfRule>
  </conditionalFormatting>
  <conditionalFormatting sqref="C29">
    <cfRule type="containsText" dxfId="552" priority="21" operator="containsText" text="&quot;">
      <formula>NOT(ISERROR(SEARCH("""",C29)))</formula>
    </cfRule>
  </conditionalFormatting>
  <conditionalFormatting sqref="C30">
    <cfRule type="containsText" dxfId="551" priority="18" operator="containsText" text="&quot;">
      <formula>NOT(ISERROR(SEARCH("""",C30)))</formula>
    </cfRule>
  </conditionalFormatting>
  <conditionalFormatting sqref="D17 D19:D26">
    <cfRule type="containsText" dxfId="550" priority="44" operator="containsText" text="&quot;">
      <formula>NOT(ISERROR(SEARCH("""",D17)))</formula>
    </cfRule>
  </conditionalFormatting>
  <conditionalFormatting sqref="B5:C5">
    <cfRule type="containsText" dxfId="549" priority="43" operator="containsText" text="&quot;">
      <formula>NOT(ISERROR(SEARCH("""",B5)))</formula>
    </cfRule>
  </conditionalFormatting>
  <conditionalFormatting sqref="B6:C6">
    <cfRule type="containsText" dxfId="548" priority="42" operator="containsText" text="&quot;">
      <formula>NOT(ISERROR(SEARCH("""",B6)))</formula>
    </cfRule>
  </conditionalFormatting>
  <conditionalFormatting sqref="E6:F6">
    <cfRule type="containsText" dxfId="547" priority="40" operator="containsText" text="&quot;">
      <formula>NOT(ISERROR(SEARCH("""",E6)))</formula>
    </cfRule>
  </conditionalFormatting>
  <conditionalFormatting sqref="E7:F7">
    <cfRule type="containsText" dxfId="546" priority="39" operator="containsText" text="&quot;">
      <formula>NOT(ISERROR(SEARCH("""",E7)))</formula>
    </cfRule>
  </conditionalFormatting>
  <conditionalFormatting sqref="B10">
    <cfRule type="containsText" dxfId="545" priority="38" operator="containsText" text="&quot;">
      <formula>NOT(ISERROR(SEARCH("""",B10)))</formula>
    </cfRule>
  </conditionalFormatting>
  <conditionalFormatting sqref="B11">
    <cfRule type="containsText" dxfId="544" priority="37" operator="containsText" text="&quot;">
      <formula>NOT(ISERROR(SEARCH("""",B11)))</formula>
    </cfRule>
  </conditionalFormatting>
  <conditionalFormatting sqref="B12">
    <cfRule type="containsText" dxfId="543" priority="36" operator="containsText" text="&quot;">
      <formula>NOT(ISERROR(SEARCH("""",B12)))</formula>
    </cfRule>
  </conditionalFormatting>
  <conditionalFormatting sqref="D10">
    <cfRule type="containsText" dxfId="542" priority="35" operator="containsText" text="&quot;">
      <formula>NOT(ISERROR(SEARCH("""",D10)))</formula>
    </cfRule>
  </conditionalFormatting>
  <conditionalFormatting sqref="D11">
    <cfRule type="containsText" dxfId="541" priority="34" operator="containsText" text="&quot;">
      <formula>NOT(ISERROR(SEARCH("""",D11)))</formula>
    </cfRule>
  </conditionalFormatting>
  <conditionalFormatting sqref="D12">
    <cfRule type="containsText" dxfId="540" priority="33" operator="containsText" text="&quot;">
      <formula>NOT(ISERROR(SEARCH("""",D12)))</formula>
    </cfRule>
  </conditionalFormatting>
  <conditionalFormatting sqref="F10">
    <cfRule type="containsText" dxfId="539" priority="32" operator="containsText" text="&quot;">
      <formula>NOT(ISERROR(SEARCH("""",F10)))</formula>
    </cfRule>
  </conditionalFormatting>
  <conditionalFormatting sqref="C21">
    <cfRule type="containsText" dxfId="538" priority="29" operator="containsText" text="&quot;">
      <formula>NOT(ISERROR(SEARCH("""",C21)))</formula>
    </cfRule>
  </conditionalFormatting>
  <conditionalFormatting sqref="C19">
    <cfRule type="containsText" dxfId="537" priority="31" operator="containsText" text="&quot;">
      <formula>NOT(ISERROR(SEARCH("""",C19)))</formula>
    </cfRule>
  </conditionalFormatting>
  <conditionalFormatting sqref="C20">
    <cfRule type="containsText" dxfId="536" priority="30" operator="containsText" text="&quot;">
      <formula>NOT(ISERROR(SEARCH("""",C20)))</formula>
    </cfRule>
  </conditionalFormatting>
  <conditionalFormatting sqref="C22">
    <cfRule type="containsText" dxfId="535" priority="28" operator="containsText" text="&quot;">
      <formula>NOT(ISERROR(SEARCH("""",C22)))</formula>
    </cfRule>
  </conditionalFormatting>
  <conditionalFormatting sqref="C23">
    <cfRule type="containsText" dxfId="534" priority="27" operator="containsText" text="&quot;">
      <formula>NOT(ISERROR(SEARCH("""",C23)))</formula>
    </cfRule>
  </conditionalFormatting>
  <conditionalFormatting sqref="C24">
    <cfRule type="containsText" dxfId="533" priority="26" operator="containsText" text="&quot;">
      <formula>NOT(ISERROR(SEARCH("""",C24)))</formula>
    </cfRule>
  </conditionalFormatting>
  <conditionalFormatting sqref="C25">
    <cfRule type="containsText" dxfId="532" priority="25" operator="containsText" text="&quot;">
      <formula>NOT(ISERROR(SEARCH("""",C25)))</formula>
    </cfRule>
  </conditionalFormatting>
  <conditionalFormatting sqref="C26">
    <cfRule type="containsText" dxfId="531" priority="24" operator="containsText" text="&quot;">
      <formula>NOT(ISERROR(SEARCH("""",C26)))</formula>
    </cfRule>
  </conditionalFormatting>
  <conditionalFormatting sqref="C28">
    <cfRule type="containsText" dxfId="530" priority="22" operator="containsText" text="&quot;">
      <formula>NOT(ISERROR(SEARCH("""",C28)))</formula>
    </cfRule>
  </conditionalFormatting>
  <conditionalFormatting sqref="C37">
    <cfRule type="containsText" dxfId="529" priority="20" operator="containsText" text="&quot;">
      <formula>NOT(ISERROR(SEARCH("""",C37)))</formula>
    </cfRule>
  </conditionalFormatting>
  <conditionalFormatting sqref="C36">
    <cfRule type="containsText" dxfId="528" priority="19" operator="containsText" text="&quot;">
      <formula>NOT(ISERROR(SEARCH("""",C36)))</formula>
    </cfRule>
  </conditionalFormatting>
  <conditionalFormatting sqref="C42">
    <cfRule type="containsText" dxfId="527" priority="16" operator="containsText" text="&quot;">
      <formula>NOT(ISERROR(SEARCH("""",C42)))</formula>
    </cfRule>
  </conditionalFormatting>
  <conditionalFormatting sqref="C31">
    <cfRule type="containsText" dxfId="526" priority="17" operator="containsText" text="&quot;">
      <formula>NOT(ISERROR(SEARCH("""",C31)))</formula>
    </cfRule>
  </conditionalFormatting>
  <conditionalFormatting sqref="C40">
    <cfRule type="containsText" dxfId="525" priority="14" operator="containsText" text="&quot;">
      <formula>NOT(ISERROR(SEARCH("""",C40)))</formula>
    </cfRule>
  </conditionalFormatting>
  <conditionalFormatting sqref="C38">
    <cfRule type="containsText" dxfId="524" priority="15" operator="containsText" text="&quot;">
      <formula>NOT(ISERROR(SEARCH("""",C38)))</formula>
    </cfRule>
  </conditionalFormatting>
  <conditionalFormatting sqref="C45">
    <cfRule type="containsText" dxfId="523" priority="13" operator="containsText" text="&quot;">
      <formula>NOT(ISERROR(SEARCH("""",C45)))</formula>
    </cfRule>
  </conditionalFormatting>
  <conditionalFormatting sqref="C50 D49">
    <cfRule type="containsText" dxfId="522" priority="12" operator="containsText" text="&quot;">
      <formula>NOT(ISERROR(SEARCH("""",C49)))</formula>
    </cfRule>
  </conditionalFormatting>
  <conditionalFormatting sqref="D51">
    <cfRule type="containsText" dxfId="521" priority="11" operator="containsText" text="&quot;">
      <formula>NOT(ISERROR(SEARCH("""",D51)))</formula>
    </cfRule>
  </conditionalFormatting>
  <conditionalFormatting sqref="C48">
    <cfRule type="containsText" dxfId="520" priority="10" operator="containsText" text="&quot;">
      <formula>NOT(ISERROR(SEARCH("""",C48)))</formula>
    </cfRule>
  </conditionalFormatting>
  <conditionalFormatting sqref="C33">
    <cfRule type="containsText" dxfId="519" priority="9" operator="containsText" text="&quot;">
      <formula>NOT(ISERROR(SEARCH("""",C33)))</formula>
    </cfRule>
  </conditionalFormatting>
  <conditionalFormatting sqref="C34">
    <cfRule type="containsText" dxfId="518" priority="8" operator="containsText" text="&quot;">
      <formula>NOT(ISERROR(SEARCH("""",C34)))</formula>
    </cfRule>
  </conditionalFormatting>
  <conditionalFormatting sqref="C35">
    <cfRule type="containsText" dxfId="517" priority="7" operator="containsText" text="&quot;">
      <formula>NOT(ISERROR(SEARCH("""",C35)))</formula>
    </cfRule>
  </conditionalFormatting>
  <conditionalFormatting sqref="C18">
    <cfRule type="containsText" dxfId="516" priority="6" operator="containsText" text="&quot;">
      <formula>NOT(ISERROR(SEARCH("""",C18)))</formula>
    </cfRule>
  </conditionalFormatting>
  <conditionalFormatting sqref="D18">
    <cfRule type="containsText" dxfId="515" priority="5" operator="containsText" text="&quot;">
      <formula>NOT(ISERROR(SEARCH("""",D18)))</formula>
    </cfRule>
  </conditionalFormatting>
  <conditionalFormatting sqref="C39">
    <cfRule type="containsText" dxfId="514" priority="4" operator="containsText" text="&quot;">
      <formula>NOT(ISERROR(SEARCH("""",C39)))</formula>
    </cfRule>
  </conditionalFormatting>
  <conditionalFormatting sqref="C47">
    <cfRule type="containsText" dxfId="513" priority="3" operator="containsText" text="&quot;">
      <formula>NOT(ISERROR(SEARCH("""",C47)))</formula>
    </cfRule>
  </conditionalFormatting>
  <conditionalFormatting sqref="A2:F2">
    <cfRule type="containsText" dxfId="512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A52" sqref="A52:D52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44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11" ht="14.5" customHeight="1" x14ac:dyDescent="0.35">
      <c r="A6" s="7" t="s">
        <v>15</v>
      </c>
      <c r="B6" s="99" t="s">
        <v>211</v>
      </c>
      <c r="C6" s="100"/>
      <c r="D6" s="8" t="s">
        <v>13</v>
      </c>
      <c r="E6" s="99" t="s">
        <v>203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93083.36</v>
      </c>
      <c r="C10" s="14" t="s">
        <v>24</v>
      </c>
      <c r="D10" s="39">
        <v>91218.559999999998</v>
      </c>
      <c r="E10" s="15" t="s">
        <v>46</v>
      </c>
      <c r="F10" s="39">
        <v>88110.56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92461.759999999995</v>
      </c>
      <c r="C11" s="14" t="s">
        <v>25</v>
      </c>
      <c r="D11" s="39">
        <v>89975.360000000001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91840.16</v>
      </c>
      <c r="C12" s="14" t="s">
        <v>26</v>
      </c>
      <c r="D12" s="39">
        <v>89353.76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511" priority="42" operator="containsText" text="&quot;">
      <formula>NOT(ISERROR(SEARCH("""",E5)))</formula>
    </cfRule>
  </conditionalFormatting>
  <conditionalFormatting sqref="C17">
    <cfRule type="containsText" dxfId="510" priority="46" operator="containsText" text="&quot;">
      <formula>NOT(ISERROR(SEARCH("""",C17)))</formula>
    </cfRule>
  </conditionalFormatting>
  <conditionalFormatting sqref="C27">
    <cfRule type="containsText" dxfId="509" priority="24" operator="containsText" text="&quot;">
      <formula>NOT(ISERROR(SEARCH("""",C27)))</formula>
    </cfRule>
  </conditionalFormatting>
  <conditionalFormatting sqref="C29">
    <cfRule type="containsText" dxfId="508" priority="22" operator="containsText" text="&quot;">
      <formula>NOT(ISERROR(SEARCH("""",C29)))</formula>
    </cfRule>
  </conditionalFormatting>
  <conditionalFormatting sqref="C30">
    <cfRule type="containsText" dxfId="507" priority="19" operator="containsText" text="&quot;">
      <formula>NOT(ISERROR(SEARCH("""",C30)))</formula>
    </cfRule>
  </conditionalFormatting>
  <conditionalFormatting sqref="D17 D19:D26">
    <cfRule type="containsText" dxfId="506" priority="45" operator="containsText" text="&quot;">
      <formula>NOT(ISERROR(SEARCH("""",D17)))</formula>
    </cfRule>
  </conditionalFormatting>
  <conditionalFormatting sqref="B5:C5">
    <cfRule type="containsText" dxfId="505" priority="44" operator="containsText" text="&quot;">
      <formula>NOT(ISERROR(SEARCH("""",B5)))</formula>
    </cfRule>
  </conditionalFormatting>
  <conditionalFormatting sqref="B6:C6">
    <cfRule type="containsText" dxfId="504" priority="43" operator="containsText" text="&quot;">
      <formula>NOT(ISERROR(SEARCH("""",B6)))</formula>
    </cfRule>
  </conditionalFormatting>
  <conditionalFormatting sqref="E6:F6">
    <cfRule type="containsText" dxfId="503" priority="41" operator="containsText" text="&quot;">
      <formula>NOT(ISERROR(SEARCH("""",E6)))</formula>
    </cfRule>
  </conditionalFormatting>
  <conditionalFormatting sqref="E7:F7">
    <cfRule type="containsText" dxfId="502" priority="40" operator="containsText" text="&quot;">
      <formula>NOT(ISERROR(SEARCH("""",E7)))</formula>
    </cfRule>
  </conditionalFormatting>
  <conditionalFormatting sqref="B10">
    <cfRule type="containsText" dxfId="501" priority="39" operator="containsText" text="&quot;">
      <formula>NOT(ISERROR(SEARCH("""",B10)))</formula>
    </cfRule>
  </conditionalFormatting>
  <conditionalFormatting sqref="B11">
    <cfRule type="containsText" dxfId="500" priority="38" operator="containsText" text="&quot;">
      <formula>NOT(ISERROR(SEARCH("""",B11)))</formula>
    </cfRule>
  </conditionalFormatting>
  <conditionalFormatting sqref="B12">
    <cfRule type="containsText" dxfId="499" priority="37" operator="containsText" text="&quot;">
      <formula>NOT(ISERROR(SEARCH("""",B12)))</formula>
    </cfRule>
  </conditionalFormatting>
  <conditionalFormatting sqref="D10">
    <cfRule type="containsText" dxfId="498" priority="36" operator="containsText" text="&quot;">
      <formula>NOT(ISERROR(SEARCH("""",D10)))</formula>
    </cfRule>
  </conditionalFormatting>
  <conditionalFormatting sqref="D11">
    <cfRule type="containsText" dxfId="497" priority="35" operator="containsText" text="&quot;">
      <formula>NOT(ISERROR(SEARCH("""",D11)))</formula>
    </cfRule>
  </conditionalFormatting>
  <conditionalFormatting sqref="D12">
    <cfRule type="containsText" dxfId="496" priority="34" operator="containsText" text="&quot;">
      <formula>NOT(ISERROR(SEARCH("""",D12)))</formula>
    </cfRule>
  </conditionalFormatting>
  <conditionalFormatting sqref="F10">
    <cfRule type="containsText" dxfId="495" priority="33" operator="containsText" text="&quot;">
      <formula>NOT(ISERROR(SEARCH("""",F10)))</formula>
    </cfRule>
  </conditionalFormatting>
  <conditionalFormatting sqref="C21">
    <cfRule type="containsText" dxfId="494" priority="30" operator="containsText" text="&quot;">
      <formula>NOT(ISERROR(SEARCH("""",C21)))</formula>
    </cfRule>
  </conditionalFormatting>
  <conditionalFormatting sqref="C19">
    <cfRule type="containsText" dxfId="493" priority="32" operator="containsText" text="&quot;">
      <formula>NOT(ISERROR(SEARCH("""",C19)))</formula>
    </cfRule>
  </conditionalFormatting>
  <conditionalFormatting sqref="C20">
    <cfRule type="containsText" dxfId="492" priority="31" operator="containsText" text="&quot;">
      <formula>NOT(ISERROR(SEARCH("""",C20)))</formula>
    </cfRule>
  </conditionalFormatting>
  <conditionalFormatting sqref="C22">
    <cfRule type="containsText" dxfId="491" priority="29" operator="containsText" text="&quot;">
      <formula>NOT(ISERROR(SEARCH("""",C22)))</formula>
    </cfRule>
  </conditionalFormatting>
  <conditionalFormatting sqref="C23">
    <cfRule type="containsText" dxfId="490" priority="28" operator="containsText" text="&quot;">
      <formula>NOT(ISERROR(SEARCH("""",C23)))</formula>
    </cfRule>
  </conditionalFormatting>
  <conditionalFormatting sqref="C24">
    <cfRule type="containsText" dxfId="489" priority="27" operator="containsText" text="&quot;">
      <formula>NOT(ISERROR(SEARCH("""",C24)))</formula>
    </cfRule>
  </conditionalFormatting>
  <conditionalFormatting sqref="C25">
    <cfRule type="containsText" dxfId="488" priority="26" operator="containsText" text="&quot;">
      <formula>NOT(ISERROR(SEARCH("""",C25)))</formula>
    </cfRule>
  </conditionalFormatting>
  <conditionalFormatting sqref="C26">
    <cfRule type="containsText" dxfId="487" priority="25" operator="containsText" text="&quot;">
      <formula>NOT(ISERROR(SEARCH("""",C26)))</formula>
    </cfRule>
  </conditionalFormatting>
  <conditionalFormatting sqref="C28">
    <cfRule type="containsText" dxfId="486" priority="23" operator="containsText" text="&quot;">
      <formula>NOT(ISERROR(SEARCH("""",C28)))</formula>
    </cfRule>
  </conditionalFormatting>
  <conditionalFormatting sqref="C37">
    <cfRule type="containsText" dxfId="485" priority="21" operator="containsText" text="&quot;">
      <formula>NOT(ISERROR(SEARCH("""",C37)))</formula>
    </cfRule>
  </conditionalFormatting>
  <conditionalFormatting sqref="C36">
    <cfRule type="containsText" dxfId="484" priority="20" operator="containsText" text="&quot;">
      <formula>NOT(ISERROR(SEARCH("""",C36)))</formula>
    </cfRule>
  </conditionalFormatting>
  <conditionalFormatting sqref="C42">
    <cfRule type="containsText" dxfId="483" priority="17" operator="containsText" text="&quot;">
      <formula>NOT(ISERROR(SEARCH("""",C42)))</formula>
    </cfRule>
  </conditionalFormatting>
  <conditionalFormatting sqref="C31">
    <cfRule type="containsText" dxfId="482" priority="18" operator="containsText" text="&quot;">
      <formula>NOT(ISERROR(SEARCH("""",C31)))</formula>
    </cfRule>
  </conditionalFormatting>
  <conditionalFormatting sqref="C40">
    <cfRule type="containsText" dxfId="481" priority="15" operator="containsText" text="&quot;">
      <formula>NOT(ISERROR(SEARCH("""",C40)))</formula>
    </cfRule>
  </conditionalFormatting>
  <conditionalFormatting sqref="C38">
    <cfRule type="containsText" dxfId="480" priority="16" operator="containsText" text="&quot;">
      <formula>NOT(ISERROR(SEARCH("""",C38)))</formula>
    </cfRule>
  </conditionalFormatting>
  <conditionalFormatting sqref="C45">
    <cfRule type="containsText" dxfId="479" priority="14" operator="containsText" text="&quot;">
      <formula>NOT(ISERROR(SEARCH("""",C45)))</formula>
    </cfRule>
  </conditionalFormatting>
  <conditionalFormatting sqref="C50">
    <cfRule type="containsText" dxfId="478" priority="13" operator="containsText" text="&quot;">
      <formula>NOT(ISERROR(SEARCH("""",C50)))</formula>
    </cfRule>
  </conditionalFormatting>
  <conditionalFormatting sqref="D51">
    <cfRule type="containsText" dxfId="477" priority="12" operator="containsText" text="&quot;">
      <formula>NOT(ISERROR(SEARCH("""",D51)))</formula>
    </cfRule>
  </conditionalFormatting>
  <conditionalFormatting sqref="C48">
    <cfRule type="containsText" dxfId="476" priority="11" operator="containsText" text="&quot;">
      <formula>NOT(ISERROR(SEARCH("""",C48)))</formula>
    </cfRule>
  </conditionalFormatting>
  <conditionalFormatting sqref="C33">
    <cfRule type="containsText" dxfId="475" priority="10" operator="containsText" text="&quot;">
      <formula>NOT(ISERROR(SEARCH("""",C33)))</formula>
    </cfRule>
  </conditionalFormatting>
  <conditionalFormatting sqref="C34">
    <cfRule type="containsText" dxfId="474" priority="9" operator="containsText" text="&quot;">
      <formula>NOT(ISERROR(SEARCH("""",C34)))</formula>
    </cfRule>
  </conditionalFormatting>
  <conditionalFormatting sqref="C35">
    <cfRule type="containsText" dxfId="473" priority="8" operator="containsText" text="&quot;">
      <formula>NOT(ISERROR(SEARCH("""",C35)))</formula>
    </cfRule>
  </conditionalFormatting>
  <conditionalFormatting sqref="C18">
    <cfRule type="containsText" dxfId="472" priority="7" operator="containsText" text="&quot;">
      <formula>NOT(ISERROR(SEARCH("""",C18)))</formula>
    </cfRule>
  </conditionalFormatting>
  <conditionalFormatting sqref="D18">
    <cfRule type="containsText" dxfId="471" priority="6" operator="containsText" text="&quot;">
      <formula>NOT(ISERROR(SEARCH("""",D18)))</formula>
    </cfRule>
  </conditionalFormatting>
  <conditionalFormatting sqref="C39">
    <cfRule type="containsText" dxfId="470" priority="5" operator="containsText" text="&quot;">
      <formula>NOT(ISERROR(SEARCH("""",C39)))</formula>
    </cfRule>
  </conditionalFormatting>
  <conditionalFormatting sqref="C47">
    <cfRule type="containsText" dxfId="469" priority="4" operator="containsText" text="&quot;">
      <formula>NOT(ISERROR(SEARCH("""",C47)))</formula>
    </cfRule>
  </conditionalFormatting>
  <conditionalFormatting sqref="D49">
    <cfRule type="containsText" dxfId="468" priority="3" operator="containsText" text="&quot;">
      <formula>NOT(ISERROR(SEARCH("""",D49)))</formula>
    </cfRule>
  </conditionalFormatting>
  <conditionalFormatting sqref="A2:F2">
    <cfRule type="containsText" dxfId="467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D41" sqref="D41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45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11" ht="14.5" customHeight="1" x14ac:dyDescent="0.35">
      <c r="A6" s="7" t="s">
        <v>15</v>
      </c>
      <c r="B6" s="99" t="s">
        <v>212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94662.22</v>
      </c>
      <c r="C10" s="14" t="s">
        <v>24</v>
      </c>
      <c r="D10" s="39">
        <v>92797.42</v>
      </c>
      <c r="E10" s="15" t="s">
        <v>46</v>
      </c>
      <c r="F10" s="39">
        <v>89689.42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94040.62</v>
      </c>
      <c r="C11" s="14" t="s">
        <v>25</v>
      </c>
      <c r="D11" s="39">
        <v>91554.22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93419.02</v>
      </c>
      <c r="C12" s="14" t="s">
        <v>26</v>
      </c>
      <c r="D12" s="39">
        <v>90932.62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466" priority="42" operator="containsText" text="&quot;">
      <formula>NOT(ISERROR(SEARCH("""",E5)))</formula>
    </cfRule>
  </conditionalFormatting>
  <conditionalFormatting sqref="C17">
    <cfRule type="containsText" dxfId="465" priority="46" operator="containsText" text="&quot;">
      <formula>NOT(ISERROR(SEARCH("""",C17)))</formula>
    </cfRule>
  </conditionalFormatting>
  <conditionalFormatting sqref="C27">
    <cfRule type="containsText" dxfId="464" priority="24" operator="containsText" text="&quot;">
      <formula>NOT(ISERROR(SEARCH("""",C27)))</formula>
    </cfRule>
  </conditionalFormatting>
  <conditionalFormatting sqref="C29">
    <cfRule type="containsText" dxfId="463" priority="22" operator="containsText" text="&quot;">
      <formula>NOT(ISERROR(SEARCH("""",C29)))</formula>
    </cfRule>
  </conditionalFormatting>
  <conditionalFormatting sqref="C30">
    <cfRule type="containsText" dxfId="462" priority="19" operator="containsText" text="&quot;">
      <formula>NOT(ISERROR(SEARCH("""",C30)))</formula>
    </cfRule>
  </conditionalFormatting>
  <conditionalFormatting sqref="D17 D19:D26">
    <cfRule type="containsText" dxfId="461" priority="45" operator="containsText" text="&quot;">
      <formula>NOT(ISERROR(SEARCH("""",D17)))</formula>
    </cfRule>
  </conditionalFormatting>
  <conditionalFormatting sqref="B5:C5">
    <cfRule type="containsText" dxfId="460" priority="44" operator="containsText" text="&quot;">
      <formula>NOT(ISERROR(SEARCH("""",B5)))</formula>
    </cfRule>
  </conditionalFormatting>
  <conditionalFormatting sqref="B6:C6">
    <cfRule type="containsText" dxfId="459" priority="43" operator="containsText" text="&quot;">
      <formula>NOT(ISERROR(SEARCH("""",B6)))</formula>
    </cfRule>
  </conditionalFormatting>
  <conditionalFormatting sqref="E6:F6">
    <cfRule type="containsText" dxfId="458" priority="41" operator="containsText" text="&quot;">
      <formula>NOT(ISERROR(SEARCH("""",E6)))</formula>
    </cfRule>
  </conditionalFormatting>
  <conditionalFormatting sqref="E7:F7">
    <cfRule type="containsText" dxfId="457" priority="40" operator="containsText" text="&quot;">
      <formula>NOT(ISERROR(SEARCH("""",E7)))</formula>
    </cfRule>
  </conditionalFormatting>
  <conditionalFormatting sqref="B10">
    <cfRule type="containsText" dxfId="456" priority="39" operator="containsText" text="&quot;">
      <formula>NOT(ISERROR(SEARCH("""",B10)))</formula>
    </cfRule>
  </conditionalFormatting>
  <conditionalFormatting sqref="B11">
    <cfRule type="containsText" dxfId="455" priority="38" operator="containsText" text="&quot;">
      <formula>NOT(ISERROR(SEARCH("""",B11)))</formula>
    </cfRule>
  </conditionalFormatting>
  <conditionalFormatting sqref="B12">
    <cfRule type="containsText" dxfId="454" priority="37" operator="containsText" text="&quot;">
      <formula>NOT(ISERROR(SEARCH("""",B12)))</formula>
    </cfRule>
  </conditionalFormatting>
  <conditionalFormatting sqref="D10">
    <cfRule type="containsText" dxfId="453" priority="36" operator="containsText" text="&quot;">
      <formula>NOT(ISERROR(SEARCH("""",D10)))</formula>
    </cfRule>
  </conditionalFormatting>
  <conditionalFormatting sqref="D11">
    <cfRule type="containsText" dxfId="452" priority="35" operator="containsText" text="&quot;">
      <formula>NOT(ISERROR(SEARCH("""",D11)))</formula>
    </cfRule>
  </conditionalFormatting>
  <conditionalFormatting sqref="D12">
    <cfRule type="containsText" dxfId="451" priority="34" operator="containsText" text="&quot;">
      <formula>NOT(ISERROR(SEARCH("""",D12)))</formula>
    </cfRule>
  </conditionalFormatting>
  <conditionalFormatting sqref="F10">
    <cfRule type="containsText" dxfId="450" priority="33" operator="containsText" text="&quot;">
      <formula>NOT(ISERROR(SEARCH("""",F10)))</formula>
    </cfRule>
  </conditionalFormatting>
  <conditionalFormatting sqref="C21">
    <cfRule type="containsText" dxfId="449" priority="30" operator="containsText" text="&quot;">
      <formula>NOT(ISERROR(SEARCH("""",C21)))</formula>
    </cfRule>
  </conditionalFormatting>
  <conditionalFormatting sqref="C19">
    <cfRule type="containsText" dxfId="448" priority="32" operator="containsText" text="&quot;">
      <formula>NOT(ISERROR(SEARCH("""",C19)))</formula>
    </cfRule>
  </conditionalFormatting>
  <conditionalFormatting sqref="C20">
    <cfRule type="containsText" dxfId="447" priority="31" operator="containsText" text="&quot;">
      <formula>NOT(ISERROR(SEARCH("""",C20)))</formula>
    </cfRule>
  </conditionalFormatting>
  <conditionalFormatting sqref="C22">
    <cfRule type="containsText" dxfId="446" priority="29" operator="containsText" text="&quot;">
      <formula>NOT(ISERROR(SEARCH("""",C22)))</formula>
    </cfRule>
  </conditionalFormatting>
  <conditionalFormatting sqref="C23">
    <cfRule type="containsText" dxfId="445" priority="28" operator="containsText" text="&quot;">
      <formula>NOT(ISERROR(SEARCH("""",C23)))</formula>
    </cfRule>
  </conditionalFormatting>
  <conditionalFormatting sqref="C24">
    <cfRule type="containsText" dxfId="444" priority="27" operator="containsText" text="&quot;">
      <formula>NOT(ISERROR(SEARCH("""",C24)))</formula>
    </cfRule>
  </conditionalFormatting>
  <conditionalFormatting sqref="C25">
    <cfRule type="containsText" dxfId="443" priority="26" operator="containsText" text="&quot;">
      <formula>NOT(ISERROR(SEARCH("""",C25)))</formula>
    </cfRule>
  </conditionalFormatting>
  <conditionalFormatting sqref="C26">
    <cfRule type="containsText" dxfId="442" priority="25" operator="containsText" text="&quot;">
      <formula>NOT(ISERROR(SEARCH("""",C26)))</formula>
    </cfRule>
  </conditionalFormatting>
  <conditionalFormatting sqref="C28">
    <cfRule type="containsText" dxfId="441" priority="23" operator="containsText" text="&quot;">
      <formula>NOT(ISERROR(SEARCH("""",C28)))</formula>
    </cfRule>
  </conditionalFormatting>
  <conditionalFormatting sqref="C37">
    <cfRule type="containsText" dxfId="440" priority="21" operator="containsText" text="&quot;">
      <formula>NOT(ISERROR(SEARCH("""",C37)))</formula>
    </cfRule>
  </conditionalFormatting>
  <conditionalFormatting sqref="C36">
    <cfRule type="containsText" dxfId="439" priority="20" operator="containsText" text="&quot;">
      <formula>NOT(ISERROR(SEARCH("""",C36)))</formula>
    </cfRule>
  </conditionalFormatting>
  <conditionalFormatting sqref="C42">
    <cfRule type="containsText" dxfId="438" priority="17" operator="containsText" text="&quot;">
      <formula>NOT(ISERROR(SEARCH("""",C42)))</formula>
    </cfRule>
  </conditionalFormatting>
  <conditionalFormatting sqref="C31">
    <cfRule type="containsText" dxfId="437" priority="18" operator="containsText" text="&quot;">
      <formula>NOT(ISERROR(SEARCH("""",C31)))</formula>
    </cfRule>
  </conditionalFormatting>
  <conditionalFormatting sqref="C40">
    <cfRule type="containsText" dxfId="436" priority="15" operator="containsText" text="&quot;">
      <formula>NOT(ISERROR(SEARCH("""",C40)))</formula>
    </cfRule>
  </conditionalFormatting>
  <conditionalFormatting sqref="C38">
    <cfRule type="containsText" dxfId="435" priority="16" operator="containsText" text="&quot;">
      <formula>NOT(ISERROR(SEARCH("""",C38)))</formula>
    </cfRule>
  </conditionalFormatting>
  <conditionalFormatting sqref="C45">
    <cfRule type="containsText" dxfId="434" priority="14" operator="containsText" text="&quot;">
      <formula>NOT(ISERROR(SEARCH("""",C45)))</formula>
    </cfRule>
  </conditionalFormatting>
  <conditionalFormatting sqref="C50">
    <cfRule type="containsText" dxfId="433" priority="13" operator="containsText" text="&quot;">
      <formula>NOT(ISERROR(SEARCH("""",C50)))</formula>
    </cfRule>
  </conditionalFormatting>
  <conditionalFormatting sqref="D51">
    <cfRule type="containsText" dxfId="432" priority="12" operator="containsText" text="&quot;">
      <formula>NOT(ISERROR(SEARCH("""",D51)))</formula>
    </cfRule>
  </conditionalFormatting>
  <conditionalFormatting sqref="C48">
    <cfRule type="containsText" dxfId="431" priority="11" operator="containsText" text="&quot;">
      <formula>NOT(ISERROR(SEARCH("""",C48)))</formula>
    </cfRule>
  </conditionalFormatting>
  <conditionalFormatting sqref="C33">
    <cfRule type="containsText" dxfId="430" priority="10" operator="containsText" text="&quot;">
      <formula>NOT(ISERROR(SEARCH("""",C33)))</formula>
    </cfRule>
  </conditionalFormatting>
  <conditionalFormatting sqref="C34">
    <cfRule type="containsText" dxfId="429" priority="9" operator="containsText" text="&quot;">
      <formula>NOT(ISERROR(SEARCH("""",C34)))</formula>
    </cfRule>
  </conditionalFormatting>
  <conditionalFormatting sqref="C35">
    <cfRule type="containsText" dxfId="428" priority="8" operator="containsText" text="&quot;">
      <formula>NOT(ISERROR(SEARCH("""",C35)))</formula>
    </cfRule>
  </conditionalFormatting>
  <conditionalFormatting sqref="C18">
    <cfRule type="containsText" dxfId="427" priority="7" operator="containsText" text="&quot;">
      <formula>NOT(ISERROR(SEARCH("""",C18)))</formula>
    </cfRule>
  </conditionalFormatting>
  <conditionalFormatting sqref="D18">
    <cfRule type="containsText" dxfId="426" priority="6" operator="containsText" text="&quot;">
      <formula>NOT(ISERROR(SEARCH("""",D18)))</formula>
    </cfRule>
  </conditionalFormatting>
  <conditionalFormatting sqref="C39">
    <cfRule type="containsText" dxfId="425" priority="5" operator="containsText" text="&quot;">
      <formula>NOT(ISERROR(SEARCH("""",C39)))</formula>
    </cfRule>
  </conditionalFormatting>
  <conditionalFormatting sqref="C47">
    <cfRule type="containsText" dxfId="424" priority="4" operator="containsText" text="&quot;">
      <formula>NOT(ISERROR(SEARCH("""",C47)))</formula>
    </cfRule>
  </conditionalFormatting>
  <conditionalFormatting sqref="D49">
    <cfRule type="containsText" dxfId="423" priority="3" operator="containsText" text="&quot;">
      <formula>NOT(ISERROR(SEARCH("""",D49)))</formula>
    </cfRule>
  </conditionalFormatting>
  <conditionalFormatting sqref="A2:F2">
    <cfRule type="containsText" dxfId="422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D51" sqref="D51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6" t="s">
        <v>62</v>
      </c>
      <c r="B2" s="137"/>
      <c r="C2" s="137"/>
      <c r="D2" s="137"/>
      <c r="E2" s="137"/>
      <c r="F2" s="138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11" ht="14.5" customHeight="1" x14ac:dyDescent="0.35">
      <c r="A6" s="7" t="s">
        <v>15</v>
      </c>
      <c r="B6" s="99" t="s">
        <v>213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89322.68</v>
      </c>
      <c r="C10" s="14" t="s">
        <v>24</v>
      </c>
      <c r="D10" s="39">
        <v>87457.88</v>
      </c>
      <c r="E10" s="15" t="s">
        <v>46</v>
      </c>
      <c r="F10" s="39">
        <v>83728.28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88701.08</v>
      </c>
      <c r="C11" s="14" t="s">
        <v>25</v>
      </c>
      <c r="D11" s="39">
        <v>86836.28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88079.48</v>
      </c>
      <c r="C12" s="14" t="s">
        <v>26</v>
      </c>
      <c r="D12" s="39">
        <v>84349.88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  <c r="G52" s="63"/>
      <c r="H52" s="63"/>
      <c r="I52" s="63"/>
      <c r="J52" s="63"/>
      <c r="K52" s="63"/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421" priority="41" operator="containsText" text="&quot;">
      <formula>NOT(ISERROR(SEARCH("""",E5)))</formula>
    </cfRule>
  </conditionalFormatting>
  <conditionalFormatting sqref="C17">
    <cfRule type="containsText" dxfId="420" priority="45" operator="containsText" text="&quot;">
      <formula>NOT(ISERROR(SEARCH("""",C17)))</formula>
    </cfRule>
  </conditionalFormatting>
  <conditionalFormatting sqref="C27">
    <cfRule type="containsText" dxfId="419" priority="23" operator="containsText" text="&quot;">
      <formula>NOT(ISERROR(SEARCH("""",C27)))</formula>
    </cfRule>
  </conditionalFormatting>
  <conditionalFormatting sqref="C29">
    <cfRule type="containsText" dxfId="418" priority="21" operator="containsText" text="&quot;">
      <formula>NOT(ISERROR(SEARCH("""",C29)))</formula>
    </cfRule>
  </conditionalFormatting>
  <conditionalFormatting sqref="C30">
    <cfRule type="containsText" dxfId="417" priority="18" operator="containsText" text="&quot;">
      <formula>NOT(ISERROR(SEARCH("""",C30)))</formula>
    </cfRule>
  </conditionalFormatting>
  <conditionalFormatting sqref="D17 D19:D26">
    <cfRule type="containsText" dxfId="416" priority="44" operator="containsText" text="&quot;">
      <formula>NOT(ISERROR(SEARCH("""",D17)))</formula>
    </cfRule>
  </conditionalFormatting>
  <conditionalFormatting sqref="B5:C5">
    <cfRule type="containsText" dxfId="415" priority="43" operator="containsText" text="&quot;">
      <formula>NOT(ISERROR(SEARCH("""",B5)))</formula>
    </cfRule>
  </conditionalFormatting>
  <conditionalFormatting sqref="B6:C6">
    <cfRule type="containsText" dxfId="414" priority="42" operator="containsText" text="&quot;">
      <formula>NOT(ISERROR(SEARCH("""",B6)))</formula>
    </cfRule>
  </conditionalFormatting>
  <conditionalFormatting sqref="E6:F6">
    <cfRule type="containsText" dxfId="413" priority="40" operator="containsText" text="&quot;">
      <formula>NOT(ISERROR(SEARCH("""",E6)))</formula>
    </cfRule>
  </conditionalFormatting>
  <conditionalFormatting sqref="E7:F7">
    <cfRule type="containsText" dxfId="412" priority="39" operator="containsText" text="&quot;">
      <formula>NOT(ISERROR(SEARCH("""",E7)))</formula>
    </cfRule>
  </conditionalFormatting>
  <conditionalFormatting sqref="B10">
    <cfRule type="containsText" dxfId="411" priority="38" operator="containsText" text="&quot;">
      <formula>NOT(ISERROR(SEARCH("""",B10)))</formula>
    </cfRule>
  </conditionalFormatting>
  <conditionalFormatting sqref="B11">
    <cfRule type="containsText" dxfId="410" priority="37" operator="containsText" text="&quot;">
      <formula>NOT(ISERROR(SEARCH("""",B11)))</formula>
    </cfRule>
  </conditionalFormatting>
  <conditionalFormatting sqref="B12">
    <cfRule type="containsText" dxfId="409" priority="36" operator="containsText" text="&quot;">
      <formula>NOT(ISERROR(SEARCH("""",B12)))</formula>
    </cfRule>
  </conditionalFormatting>
  <conditionalFormatting sqref="D10">
    <cfRule type="containsText" dxfId="408" priority="35" operator="containsText" text="&quot;">
      <formula>NOT(ISERROR(SEARCH("""",D10)))</formula>
    </cfRule>
  </conditionalFormatting>
  <conditionalFormatting sqref="D11">
    <cfRule type="containsText" dxfId="407" priority="34" operator="containsText" text="&quot;">
      <formula>NOT(ISERROR(SEARCH("""",D11)))</formula>
    </cfRule>
  </conditionalFormatting>
  <conditionalFormatting sqref="D12">
    <cfRule type="containsText" dxfId="406" priority="33" operator="containsText" text="&quot;">
      <formula>NOT(ISERROR(SEARCH("""",D12)))</formula>
    </cfRule>
  </conditionalFormatting>
  <conditionalFormatting sqref="F10">
    <cfRule type="containsText" dxfId="405" priority="32" operator="containsText" text="&quot;">
      <formula>NOT(ISERROR(SEARCH("""",F10)))</formula>
    </cfRule>
  </conditionalFormatting>
  <conditionalFormatting sqref="C21">
    <cfRule type="containsText" dxfId="404" priority="29" operator="containsText" text="&quot;">
      <formula>NOT(ISERROR(SEARCH("""",C21)))</formula>
    </cfRule>
  </conditionalFormatting>
  <conditionalFormatting sqref="C19">
    <cfRule type="containsText" dxfId="403" priority="31" operator="containsText" text="&quot;">
      <formula>NOT(ISERROR(SEARCH("""",C19)))</formula>
    </cfRule>
  </conditionalFormatting>
  <conditionalFormatting sqref="C20">
    <cfRule type="containsText" dxfId="402" priority="30" operator="containsText" text="&quot;">
      <formula>NOT(ISERROR(SEARCH("""",C20)))</formula>
    </cfRule>
  </conditionalFormatting>
  <conditionalFormatting sqref="C22">
    <cfRule type="containsText" dxfId="401" priority="28" operator="containsText" text="&quot;">
      <formula>NOT(ISERROR(SEARCH("""",C22)))</formula>
    </cfRule>
  </conditionalFormatting>
  <conditionalFormatting sqref="C23">
    <cfRule type="containsText" dxfId="400" priority="27" operator="containsText" text="&quot;">
      <formula>NOT(ISERROR(SEARCH("""",C23)))</formula>
    </cfRule>
  </conditionalFormatting>
  <conditionalFormatting sqref="C24">
    <cfRule type="containsText" dxfId="399" priority="26" operator="containsText" text="&quot;">
      <formula>NOT(ISERROR(SEARCH("""",C24)))</formula>
    </cfRule>
  </conditionalFormatting>
  <conditionalFormatting sqref="C25">
    <cfRule type="containsText" dxfId="398" priority="25" operator="containsText" text="&quot;">
      <formula>NOT(ISERROR(SEARCH("""",C25)))</formula>
    </cfRule>
  </conditionalFormatting>
  <conditionalFormatting sqref="C26">
    <cfRule type="containsText" dxfId="397" priority="24" operator="containsText" text="&quot;">
      <formula>NOT(ISERROR(SEARCH("""",C26)))</formula>
    </cfRule>
  </conditionalFormatting>
  <conditionalFormatting sqref="C28">
    <cfRule type="containsText" dxfId="396" priority="22" operator="containsText" text="&quot;">
      <formula>NOT(ISERROR(SEARCH("""",C28)))</formula>
    </cfRule>
  </conditionalFormatting>
  <conditionalFormatting sqref="C37">
    <cfRule type="containsText" dxfId="395" priority="20" operator="containsText" text="&quot;">
      <formula>NOT(ISERROR(SEARCH("""",C37)))</formula>
    </cfRule>
  </conditionalFormatting>
  <conditionalFormatting sqref="C36">
    <cfRule type="containsText" dxfId="394" priority="19" operator="containsText" text="&quot;">
      <formula>NOT(ISERROR(SEARCH("""",C36)))</formula>
    </cfRule>
  </conditionalFormatting>
  <conditionalFormatting sqref="C42">
    <cfRule type="containsText" dxfId="393" priority="16" operator="containsText" text="&quot;">
      <formula>NOT(ISERROR(SEARCH("""",C42)))</formula>
    </cfRule>
  </conditionalFormatting>
  <conditionalFormatting sqref="C31">
    <cfRule type="containsText" dxfId="392" priority="17" operator="containsText" text="&quot;">
      <formula>NOT(ISERROR(SEARCH("""",C31)))</formula>
    </cfRule>
  </conditionalFormatting>
  <conditionalFormatting sqref="C40">
    <cfRule type="containsText" dxfId="391" priority="14" operator="containsText" text="&quot;">
      <formula>NOT(ISERROR(SEARCH("""",C40)))</formula>
    </cfRule>
  </conditionalFormatting>
  <conditionalFormatting sqref="C38">
    <cfRule type="containsText" dxfId="390" priority="15" operator="containsText" text="&quot;">
      <formula>NOT(ISERROR(SEARCH("""",C38)))</formula>
    </cfRule>
  </conditionalFormatting>
  <conditionalFormatting sqref="C45">
    <cfRule type="containsText" dxfId="389" priority="13" operator="containsText" text="&quot;">
      <formula>NOT(ISERROR(SEARCH("""",C45)))</formula>
    </cfRule>
  </conditionalFormatting>
  <conditionalFormatting sqref="C50 D49">
    <cfRule type="containsText" dxfId="388" priority="12" operator="containsText" text="&quot;">
      <formula>NOT(ISERROR(SEARCH("""",C49)))</formula>
    </cfRule>
  </conditionalFormatting>
  <conditionalFormatting sqref="D51">
    <cfRule type="containsText" dxfId="387" priority="11" operator="containsText" text="&quot;">
      <formula>NOT(ISERROR(SEARCH("""",D51)))</formula>
    </cfRule>
  </conditionalFormatting>
  <conditionalFormatting sqref="C48">
    <cfRule type="containsText" dxfId="386" priority="10" operator="containsText" text="&quot;">
      <formula>NOT(ISERROR(SEARCH("""",C48)))</formula>
    </cfRule>
  </conditionalFormatting>
  <conditionalFormatting sqref="C33">
    <cfRule type="containsText" dxfId="385" priority="9" operator="containsText" text="&quot;">
      <formula>NOT(ISERROR(SEARCH("""",C33)))</formula>
    </cfRule>
  </conditionalFormatting>
  <conditionalFormatting sqref="C34">
    <cfRule type="containsText" dxfId="384" priority="8" operator="containsText" text="&quot;">
      <formula>NOT(ISERROR(SEARCH("""",C34)))</formula>
    </cfRule>
  </conditionalFormatting>
  <conditionalFormatting sqref="C35">
    <cfRule type="containsText" dxfId="383" priority="7" operator="containsText" text="&quot;">
      <formula>NOT(ISERROR(SEARCH("""",C35)))</formula>
    </cfRule>
  </conditionalFormatting>
  <conditionalFormatting sqref="C18">
    <cfRule type="containsText" dxfId="382" priority="6" operator="containsText" text="&quot;">
      <formula>NOT(ISERROR(SEARCH("""",C18)))</formula>
    </cfRule>
  </conditionalFormatting>
  <conditionalFormatting sqref="D18">
    <cfRule type="containsText" dxfId="381" priority="5" operator="containsText" text="&quot;">
      <formula>NOT(ISERROR(SEARCH("""",D18)))</formula>
    </cfRule>
  </conditionalFormatting>
  <conditionalFormatting sqref="C39">
    <cfRule type="containsText" dxfId="380" priority="4" operator="containsText" text="&quot;">
      <formula>NOT(ISERROR(SEARCH("""",C39)))</formula>
    </cfRule>
  </conditionalFormatting>
  <conditionalFormatting sqref="C47">
    <cfRule type="containsText" dxfId="379" priority="3" operator="containsText" text="&quot;">
      <formula>NOT(ISERROR(SEARCH("""",C47)))</formula>
    </cfRule>
  </conditionalFormatting>
  <conditionalFormatting sqref="A2:F2">
    <cfRule type="containsText" dxfId="378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D51" sqref="D51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63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11" ht="14.5" customHeight="1" x14ac:dyDescent="0.35">
      <c r="A6" s="7" t="s">
        <v>15</v>
      </c>
      <c r="B6" s="99" t="s">
        <v>214</v>
      </c>
      <c r="C6" s="100"/>
      <c r="D6" s="8" t="s">
        <v>13</v>
      </c>
      <c r="E6" s="99" t="s">
        <v>203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92513.97</v>
      </c>
      <c r="C10" s="14" t="s">
        <v>24</v>
      </c>
      <c r="D10" s="39">
        <v>90649.17</v>
      </c>
      <c r="E10" s="15" t="s">
        <v>46</v>
      </c>
      <c r="F10" s="39">
        <v>88162.77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91892.37</v>
      </c>
      <c r="C11" s="14" t="s">
        <v>25</v>
      </c>
      <c r="D11" s="39">
        <v>90027.57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91270.77</v>
      </c>
      <c r="C12" s="14" t="s">
        <v>26</v>
      </c>
      <c r="D12" s="39">
        <v>89405.97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65.888999999999996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377" priority="42" operator="containsText" text="&quot;">
      <formula>NOT(ISERROR(SEARCH("""",E5)))</formula>
    </cfRule>
  </conditionalFormatting>
  <conditionalFormatting sqref="C17">
    <cfRule type="containsText" dxfId="376" priority="46" operator="containsText" text="&quot;">
      <formula>NOT(ISERROR(SEARCH("""",C17)))</formula>
    </cfRule>
  </conditionalFormatting>
  <conditionalFormatting sqref="C27">
    <cfRule type="containsText" dxfId="375" priority="24" operator="containsText" text="&quot;">
      <formula>NOT(ISERROR(SEARCH("""",C27)))</formula>
    </cfRule>
  </conditionalFormatting>
  <conditionalFormatting sqref="C29">
    <cfRule type="containsText" dxfId="374" priority="22" operator="containsText" text="&quot;">
      <formula>NOT(ISERROR(SEARCH("""",C29)))</formula>
    </cfRule>
  </conditionalFormatting>
  <conditionalFormatting sqref="C30">
    <cfRule type="containsText" dxfId="373" priority="19" operator="containsText" text="&quot;">
      <formula>NOT(ISERROR(SEARCH("""",C30)))</formula>
    </cfRule>
  </conditionalFormatting>
  <conditionalFormatting sqref="D17 D19:D26">
    <cfRule type="containsText" dxfId="372" priority="45" operator="containsText" text="&quot;">
      <formula>NOT(ISERROR(SEARCH("""",D17)))</formula>
    </cfRule>
  </conditionalFormatting>
  <conditionalFormatting sqref="B5:C5">
    <cfRule type="containsText" dxfId="371" priority="44" operator="containsText" text="&quot;">
      <formula>NOT(ISERROR(SEARCH("""",B5)))</formula>
    </cfRule>
  </conditionalFormatting>
  <conditionalFormatting sqref="B6:C6">
    <cfRule type="containsText" dxfId="370" priority="43" operator="containsText" text="&quot;">
      <formula>NOT(ISERROR(SEARCH("""",B6)))</formula>
    </cfRule>
  </conditionalFormatting>
  <conditionalFormatting sqref="E6:F6">
    <cfRule type="containsText" dxfId="369" priority="41" operator="containsText" text="&quot;">
      <formula>NOT(ISERROR(SEARCH("""",E6)))</formula>
    </cfRule>
  </conditionalFormatting>
  <conditionalFormatting sqref="E7:F7">
    <cfRule type="containsText" dxfId="368" priority="40" operator="containsText" text="&quot;">
      <formula>NOT(ISERROR(SEARCH("""",E7)))</formula>
    </cfRule>
  </conditionalFormatting>
  <conditionalFormatting sqref="B10">
    <cfRule type="containsText" dxfId="367" priority="39" operator="containsText" text="&quot;">
      <formula>NOT(ISERROR(SEARCH("""",B10)))</formula>
    </cfRule>
  </conditionalFormatting>
  <conditionalFormatting sqref="B11">
    <cfRule type="containsText" dxfId="366" priority="38" operator="containsText" text="&quot;">
      <formula>NOT(ISERROR(SEARCH("""",B11)))</formula>
    </cfRule>
  </conditionalFormatting>
  <conditionalFormatting sqref="B12">
    <cfRule type="containsText" dxfId="365" priority="37" operator="containsText" text="&quot;">
      <formula>NOT(ISERROR(SEARCH("""",B12)))</formula>
    </cfRule>
  </conditionalFormatting>
  <conditionalFormatting sqref="D10">
    <cfRule type="containsText" dxfId="364" priority="36" operator="containsText" text="&quot;">
      <formula>NOT(ISERROR(SEARCH("""",D10)))</formula>
    </cfRule>
  </conditionalFormatting>
  <conditionalFormatting sqref="D11">
    <cfRule type="containsText" dxfId="363" priority="35" operator="containsText" text="&quot;">
      <formula>NOT(ISERROR(SEARCH("""",D11)))</formula>
    </cfRule>
  </conditionalFormatting>
  <conditionalFormatting sqref="D12">
    <cfRule type="containsText" dxfId="362" priority="34" operator="containsText" text="&quot;">
      <formula>NOT(ISERROR(SEARCH("""",D12)))</formula>
    </cfRule>
  </conditionalFormatting>
  <conditionalFormatting sqref="F10">
    <cfRule type="containsText" dxfId="361" priority="33" operator="containsText" text="&quot;">
      <formula>NOT(ISERROR(SEARCH("""",F10)))</formula>
    </cfRule>
  </conditionalFormatting>
  <conditionalFormatting sqref="C21">
    <cfRule type="containsText" dxfId="360" priority="30" operator="containsText" text="&quot;">
      <formula>NOT(ISERROR(SEARCH("""",C21)))</formula>
    </cfRule>
  </conditionalFormatting>
  <conditionalFormatting sqref="C19">
    <cfRule type="containsText" dxfId="359" priority="32" operator="containsText" text="&quot;">
      <formula>NOT(ISERROR(SEARCH("""",C19)))</formula>
    </cfRule>
  </conditionalFormatting>
  <conditionalFormatting sqref="C20">
    <cfRule type="containsText" dxfId="358" priority="31" operator="containsText" text="&quot;">
      <formula>NOT(ISERROR(SEARCH("""",C20)))</formula>
    </cfRule>
  </conditionalFormatting>
  <conditionalFormatting sqref="C22">
    <cfRule type="containsText" dxfId="357" priority="29" operator="containsText" text="&quot;">
      <formula>NOT(ISERROR(SEARCH("""",C22)))</formula>
    </cfRule>
  </conditionalFormatting>
  <conditionalFormatting sqref="C23">
    <cfRule type="containsText" dxfId="356" priority="28" operator="containsText" text="&quot;">
      <formula>NOT(ISERROR(SEARCH("""",C23)))</formula>
    </cfRule>
  </conditionalFormatting>
  <conditionalFormatting sqref="C24">
    <cfRule type="containsText" dxfId="355" priority="27" operator="containsText" text="&quot;">
      <formula>NOT(ISERROR(SEARCH("""",C24)))</formula>
    </cfRule>
  </conditionalFormatting>
  <conditionalFormatting sqref="C25">
    <cfRule type="containsText" dxfId="354" priority="26" operator="containsText" text="&quot;">
      <formula>NOT(ISERROR(SEARCH("""",C25)))</formula>
    </cfRule>
  </conditionalFormatting>
  <conditionalFormatting sqref="C26">
    <cfRule type="containsText" dxfId="353" priority="25" operator="containsText" text="&quot;">
      <formula>NOT(ISERROR(SEARCH("""",C26)))</formula>
    </cfRule>
  </conditionalFormatting>
  <conditionalFormatting sqref="C28">
    <cfRule type="containsText" dxfId="352" priority="23" operator="containsText" text="&quot;">
      <formula>NOT(ISERROR(SEARCH("""",C28)))</formula>
    </cfRule>
  </conditionalFormatting>
  <conditionalFormatting sqref="C37">
    <cfRule type="containsText" dxfId="351" priority="21" operator="containsText" text="&quot;">
      <formula>NOT(ISERROR(SEARCH("""",C37)))</formula>
    </cfRule>
  </conditionalFormatting>
  <conditionalFormatting sqref="C36">
    <cfRule type="containsText" dxfId="350" priority="20" operator="containsText" text="&quot;">
      <formula>NOT(ISERROR(SEARCH("""",C36)))</formula>
    </cfRule>
  </conditionalFormatting>
  <conditionalFormatting sqref="C42">
    <cfRule type="containsText" dxfId="349" priority="17" operator="containsText" text="&quot;">
      <formula>NOT(ISERROR(SEARCH("""",C42)))</formula>
    </cfRule>
  </conditionalFormatting>
  <conditionalFormatting sqref="C31">
    <cfRule type="containsText" dxfId="348" priority="18" operator="containsText" text="&quot;">
      <formula>NOT(ISERROR(SEARCH("""",C31)))</formula>
    </cfRule>
  </conditionalFormatting>
  <conditionalFormatting sqref="C40">
    <cfRule type="containsText" dxfId="347" priority="15" operator="containsText" text="&quot;">
      <formula>NOT(ISERROR(SEARCH("""",C40)))</formula>
    </cfRule>
  </conditionalFormatting>
  <conditionalFormatting sqref="C38">
    <cfRule type="containsText" dxfId="346" priority="16" operator="containsText" text="&quot;">
      <formula>NOT(ISERROR(SEARCH("""",C38)))</formula>
    </cfRule>
  </conditionalFormatting>
  <conditionalFormatting sqref="C45">
    <cfRule type="containsText" dxfId="345" priority="14" operator="containsText" text="&quot;">
      <formula>NOT(ISERROR(SEARCH("""",C45)))</formula>
    </cfRule>
  </conditionalFormatting>
  <conditionalFormatting sqref="C50">
    <cfRule type="containsText" dxfId="344" priority="13" operator="containsText" text="&quot;">
      <formula>NOT(ISERROR(SEARCH("""",C50)))</formula>
    </cfRule>
  </conditionalFormatting>
  <conditionalFormatting sqref="D51">
    <cfRule type="containsText" dxfId="343" priority="12" operator="containsText" text="&quot;">
      <formula>NOT(ISERROR(SEARCH("""",D51)))</formula>
    </cfRule>
  </conditionalFormatting>
  <conditionalFormatting sqref="C48">
    <cfRule type="containsText" dxfId="342" priority="11" operator="containsText" text="&quot;">
      <formula>NOT(ISERROR(SEARCH("""",C48)))</formula>
    </cfRule>
  </conditionalFormatting>
  <conditionalFormatting sqref="C33">
    <cfRule type="containsText" dxfId="341" priority="10" operator="containsText" text="&quot;">
      <formula>NOT(ISERROR(SEARCH("""",C33)))</formula>
    </cfRule>
  </conditionalFormatting>
  <conditionalFormatting sqref="C34">
    <cfRule type="containsText" dxfId="340" priority="9" operator="containsText" text="&quot;">
      <formula>NOT(ISERROR(SEARCH("""",C34)))</formula>
    </cfRule>
  </conditionalFormatting>
  <conditionalFormatting sqref="C35">
    <cfRule type="containsText" dxfId="339" priority="8" operator="containsText" text="&quot;">
      <formula>NOT(ISERROR(SEARCH("""",C35)))</formula>
    </cfRule>
  </conditionalFormatting>
  <conditionalFormatting sqref="C18">
    <cfRule type="containsText" dxfId="338" priority="7" operator="containsText" text="&quot;">
      <formula>NOT(ISERROR(SEARCH("""",C18)))</formula>
    </cfRule>
  </conditionalFormatting>
  <conditionalFormatting sqref="D18">
    <cfRule type="containsText" dxfId="337" priority="6" operator="containsText" text="&quot;">
      <formula>NOT(ISERROR(SEARCH("""",D18)))</formula>
    </cfRule>
  </conditionalFormatting>
  <conditionalFormatting sqref="C39">
    <cfRule type="containsText" dxfId="336" priority="5" operator="containsText" text="&quot;">
      <formula>NOT(ISERROR(SEARCH("""",C39)))</formula>
    </cfRule>
  </conditionalFormatting>
  <conditionalFormatting sqref="C47">
    <cfRule type="containsText" dxfId="335" priority="4" operator="containsText" text="&quot;">
      <formula>NOT(ISERROR(SEARCH("""",C47)))</formula>
    </cfRule>
  </conditionalFormatting>
  <conditionalFormatting sqref="D49">
    <cfRule type="containsText" dxfId="334" priority="3" operator="containsText" text="&quot;">
      <formula>NOT(ISERROR(SEARCH("""",D49)))</formula>
    </cfRule>
  </conditionalFormatting>
  <conditionalFormatting sqref="A2:F2">
    <cfRule type="containsText" dxfId="333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="85" zoomScaleNormal="85" workbookViewId="0">
      <selection activeCell="D51" sqref="D51"/>
    </sheetView>
  </sheetViews>
  <sheetFormatPr defaultRowHeight="14.5" x14ac:dyDescent="0.35"/>
  <cols>
    <col min="1" max="6" width="16.6328125" style="1" customWidth="1"/>
    <col min="7" max="7" width="9.90625" style="1" bestFit="1" customWidth="1"/>
    <col min="8" max="8" width="8.81640625" style="1" bestFit="1" customWidth="1"/>
    <col min="9" max="9" width="9.81640625" style="1" bestFit="1" customWidth="1"/>
    <col min="10" max="10" width="8.81640625" style="1" bestFit="1" customWidth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64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11" ht="14.5" customHeight="1" x14ac:dyDescent="0.35">
      <c r="A6" s="7" t="s">
        <v>15</v>
      </c>
      <c r="B6" s="99" t="s">
        <v>215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99024.61</v>
      </c>
      <c r="C10" s="14" t="s">
        <v>24</v>
      </c>
      <c r="D10" s="39">
        <v>97159</v>
      </c>
      <c r="E10" s="15" t="s">
        <v>46</v>
      </c>
      <c r="F10" s="39">
        <v>94064.24</v>
      </c>
      <c r="G10" s="63"/>
      <c r="H10" s="64"/>
      <c r="I10" s="63"/>
      <c r="J10" s="64"/>
      <c r="K10" s="63"/>
    </row>
    <row r="11" spans="1:11" x14ac:dyDescent="0.35">
      <c r="A11" s="13" t="s">
        <v>22</v>
      </c>
      <c r="B11" s="39">
        <v>98403.01</v>
      </c>
      <c r="C11" s="14" t="s">
        <v>25</v>
      </c>
      <c r="D11" s="39">
        <v>96538.21</v>
      </c>
      <c r="E11" s="16"/>
      <c r="F11" s="17"/>
      <c r="G11" s="63"/>
      <c r="H11" s="64"/>
      <c r="I11" s="63"/>
      <c r="J11" s="63"/>
      <c r="K11" s="63"/>
    </row>
    <row r="12" spans="1:11" ht="15" thickBot="1" x14ac:dyDescent="0.4">
      <c r="A12" s="18" t="s">
        <v>23</v>
      </c>
      <c r="B12" s="39">
        <v>97781.41</v>
      </c>
      <c r="C12" s="14" t="s">
        <v>26</v>
      </c>
      <c r="D12" s="39">
        <v>95295.01</v>
      </c>
      <c r="E12" s="19"/>
      <c r="F12" s="20"/>
      <c r="G12" s="63"/>
      <c r="H12" s="64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4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4"/>
      <c r="I16" s="64"/>
      <c r="J16" s="64"/>
      <c r="K16" s="64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4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4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4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4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4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4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4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4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4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4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4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4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4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G30" s="63"/>
      <c r="H30" s="64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4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4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4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4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4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4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4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4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4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4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4"/>
      <c r="I41" s="64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4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4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4"/>
      <c r="I44" s="64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4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4"/>
      <c r="I46" s="64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  <c r="H47" s="64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  <c r="H48" s="64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4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4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4"/>
      <c r="I51" s="64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332" priority="42" operator="containsText" text="&quot;">
      <formula>NOT(ISERROR(SEARCH("""",E5)))</formula>
    </cfRule>
  </conditionalFormatting>
  <conditionalFormatting sqref="C17">
    <cfRule type="containsText" dxfId="331" priority="46" operator="containsText" text="&quot;">
      <formula>NOT(ISERROR(SEARCH("""",C17)))</formula>
    </cfRule>
  </conditionalFormatting>
  <conditionalFormatting sqref="C27">
    <cfRule type="containsText" dxfId="330" priority="24" operator="containsText" text="&quot;">
      <formula>NOT(ISERROR(SEARCH("""",C27)))</formula>
    </cfRule>
  </conditionalFormatting>
  <conditionalFormatting sqref="C29">
    <cfRule type="containsText" dxfId="329" priority="22" operator="containsText" text="&quot;">
      <formula>NOT(ISERROR(SEARCH("""",C29)))</formula>
    </cfRule>
  </conditionalFormatting>
  <conditionalFormatting sqref="C30">
    <cfRule type="containsText" dxfId="328" priority="19" operator="containsText" text="&quot;">
      <formula>NOT(ISERROR(SEARCH("""",C30)))</formula>
    </cfRule>
  </conditionalFormatting>
  <conditionalFormatting sqref="D17 D19:D26">
    <cfRule type="containsText" dxfId="327" priority="45" operator="containsText" text="&quot;">
      <formula>NOT(ISERROR(SEARCH("""",D17)))</formula>
    </cfRule>
  </conditionalFormatting>
  <conditionalFormatting sqref="B5:C5">
    <cfRule type="containsText" dxfId="326" priority="44" operator="containsText" text="&quot;">
      <formula>NOT(ISERROR(SEARCH("""",B5)))</formula>
    </cfRule>
  </conditionalFormatting>
  <conditionalFormatting sqref="B6:C6">
    <cfRule type="containsText" dxfId="325" priority="43" operator="containsText" text="&quot;">
      <formula>NOT(ISERROR(SEARCH("""",B6)))</formula>
    </cfRule>
  </conditionalFormatting>
  <conditionalFormatting sqref="E6:F6">
    <cfRule type="containsText" dxfId="324" priority="41" operator="containsText" text="&quot;">
      <formula>NOT(ISERROR(SEARCH("""",E6)))</formula>
    </cfRule>
  </conditionalFormatting>
  <conditionalFormatting sqref="E7:F7">
    <cfRule type="containsText" dxfId="323" priority="40" operator="containsText" text="&quot;">
      <formula>NOT(ISERROR(SEARCH("""",E7)))</formula>
    </cfRule>
  </conditionalFormatting>
  <conditionalFormatting sqref="B10">
    <cfRule type="containsText" dxfId="322" priority="39" operator="containsText" text="&quot;">
      <formula>NOT(ISERROR(SEARCH("""",B10)))</formula>
    </cfRule>
  </conditionalFormatting>
  <conditionalFormatting sqref="B11">
    <cfRule type="containsText" dxfId="321" priority="38" operator="containsText" text="&quot;">
      <formula>NOT(ISERROR(SEARCH("""",B11)))</formula>
    </cfRule>
  </conditionalFormatting>
  <conditionalFormatting sqref="B12">
    <cfRule type="containsText" dxfId="320" priority="37" operator="containsText" text="&quot;">
      <formula>NOT(ISERROR(SEARCH("""",B12)))</formula>
    </cfRule>
  </conditionalFormatting>
  <conditionalFormatting sqref="D10">
    <cfRule type="containsText" dxfId="319" priority="36" operator="containsText" text="&quot;">
      <formula>NOT(ISERROR(SEARCH("""",D10)))</formula>
    </cfRule>
  </conditionalFormatting>
  <conditionalFormatting sqref="D11">
    <cfRule type="containsText" dxfId="318" priority="35" operator="containsText" text="&quot;">
      <formula>NOT(ISERROR(SEARCH("""",D11)))</formula>
    </cfRule>
  </conditionalFormatting>
  <conditionalFormatting sqref="D12">
    <cfRule type="containsText" dxfId="317" priority="34" operator="containsText" text="&quot;">
      <formula>NOT(ISERROR(SEARCH("""",D12)))</formula>
    </cfRule>
  </conditionalFormatting>
  <conditionalFormatting sqref="F10">
    <cfRule type="containsText" dxfId="316" priority="33" operator="containsText" text="&quot;">
      <formula>NOT(ISERROR(SEARCH("""",F10)))</formula>
    </cfRule>
  </conditionalFormatting>
  <conditionalFormatting sqref="C21">
    <cfRule type="containsText" dxfId="315" priority="30" operator="containsText" text="&quot;">
      <formula>NOT(ISERROR(SEARCH("""",C21)))</formula>
    </cfRule>
  </conditionalFormatting>
  <conditionalFormatting sqref="C19">
    <cfRule type="containsText" dxfId="314" priority="32" operator="containsText" text="&quot;">
      <formula>NOT(ISERROR(SEARCH("""",C19)))</formula>
    </cfRule>
  </conditionalFormatting>
  <conditionalFormatting sqref="C20">
    <cfRule type="containsText" dxfId="313" priority="31" operator="containsText" text="&quot;">
      <formula>NOT(ISERROR(SEARCH("""",C20)))</formula>
    </cfRule>
  </conditionalFormatting>
  <conditionalFormatting sqref="C22">
    <cfRule type="containsText" dxfId="312" priority="29" operator="containsText" text="&quot;">
      <formula>NOT(ISERROR(SEARCH("""",C22)))</formula>
    </cfRule>
  </conditionalFormatting>
  <conditionalFormatting sqref="C23">
    <cfRule type="containsText" dxfId="311" priority="28" operator="containsText" text="&quot;">
      <formula>NOT(ISERROR(SEARCH("""",C23)))</formula>
    </cfRule>
  </conditionalFormatting>
  <conditionalFormatting sqref="C24">
    <cfRule type="containsText" dxfId="310" priority="27" operator="containsText" text="&quot;">
      <formula>NOT(ISERROR(SEARCH("""",C24)))</formula>
    </cfRule>
  </conditionalFormatting>
  <conditionalFormatting sqref="C25">
    <cfRule type="containsText" dxfId="309" priority="26" operator="containsText" text="&quot;">
      <formula>NOT(ISERROR(SEARCH("""",C25)))</formula>
    </cfRule>
  </conditionalFormatting>
  <conditionalFormatting sqref="C26">
    <cfRule type="containsText" dxfId="308" priority="25" operator="containsText" text="&quot;">
      <formula>NOT(ISERROR(SEARCH("""",C26)))</formula>
    </cfRule>
  </conditionalFormatting>
  <conditionalFormatting sqref="C28">
    <cfRule type="containsText" dxfId="307" priority="23" operator="containsText" text="&quot;">
      <formula>NOT(ISERROR(SEARCH("""",C28)))</formula>
    </cfRule>
  </conditionalFormatting>
  <conditionalFormatting sqref="C37">
    <cfRule type="containsText" dxfId="306" priority="21" operator="containsText" text="&quot;">
      <formula>NOT(ISERROR(SEARCH("""",C37)))</formula>
    </cfRule>
  </conditionalFormatting>
  <conditionalFormatting sqref="C36">
    <cfRule type="containsText" dxfId="305" priority="20" operator="containsText" text="&quot;">
      <formula>NOT(ISERROR(SEARCH("""",C36)))</formula>
    </cfRule>
  </conditionalFormatting>
  <conditionalFormatting sqref="C42">
    <cfRule type="containsText" dxfId="304" priority="17" operator="containsText" text="&quot;">
      <formula>NOT(ISERROR(SEARCH("""",C42)))</formula>
    </cfRule>
  </conditionalFormatting>
  <conditionalFormatting sqref="C31">
    <cfRule type="containsText" dxfId="303" priority="18" operator="containsText" text="&quot;">
      <formula>NOT(ISERROR(SEARCH("""",C31)))</formula>
    </cfRule>
  </conditionalFormatting>
  <conditionalFormatting sqref="C40">
    <cfRule type="containsText" dxfId="302" priority="15" operator="containsText" text="&quot;">
      <formula>NOT(ISERROR(SEARCH("""",C40)))</formula>
    </cfRule>
  </conditionalFormatting>
  <conditionalFormatting sqref="C38">
    <cfRule type="containsText" dxfId="301" priority="16" operator="containsText" text="&quot;">
      <formula>NOT(ISERROR(SEARCH("""",C38)))</formula>
    </cfRule>
  </conditionalFormatting>
  <conditionalFormatting sqref="C45">
    <cfRule type="containsText" dxfId="300" priority="14" operator="containsText" text="&quot;">
      <formula>NOT(ISERROR(SEARCH("""",C45)))</formula>
    </cfRule>
  </conditionalFormatting>
  <conditionalFormatting sqref="C50">
    <cfRule type="containsText" dxfId="299" priority="13" operator="containsText" text="&quot;">
      <formula>NOT(ISERROR(SEARCH("""",C50)))</formula>
    </cfRule>
  </conditionalFormatting>
  <conditionalFormatting sqref="D51">
    <cfRule type="containsText" dxfId="298" priority="12" operator="containsText" text="&quot;">
      <formula>NOT(ISERROR(SEARCH("""",D51)))</formula>
    </cfRule>
  </conditionalFormatting>
  <conditionalFormatting sqref="C48">
    <cfRule type="containsText" dxfId="297" priority="11" operator="containsText" text="&quot;">
      <formula>NOT(ISERROR(SEARCH("""",C48)))</formula>
    </cfRule>
  </conditionalFormatting>
  <conditionalFormatting sqref="C33">
    <cfRule type="containsText" dxfId="296" priority="10" operator="containsText" text="&quot;">
      <formula>NOT(ISERROR(SEARCH("""",C33)))</formula>
    </cfRule>
  </conditionalFormatting>
  <conditionalFormatting sqref="C34">
    <cfRule type="containsText" dxfId="295" priority="9" operator="containsText" text="&quot;">
      <formula>NOT(ISERROR(SEARCH("""",C34)))</formula>
    </cfRule>
  </conditionalFormatting>
  <conditionalFormatting sqref="C35">
    <cfRule type="containsText" dxfId="294" priority="8" operator="containsText" text="&quot;">
      <formula>NOT(ISERROR(SEARCH("""",C35)))</formula>
    </cfRule>
  </conditionalFormatting>
  <conditionalFormatting sqref="C18">
    <cfRule type="containsText" dxfId="293" priority="7" operator="containsText" text="&quot;">
      <formula>NOT(ISERROR(SEARCH("""",C18)))</formula>
    </cfRule>
  </conditionalFormatting>
  <conditionalFormatting sqref="D18">
    <cfRule type="containsText" dxfId="292" priority="6" operator="containsText" text="&quot;">
      <formula>NOT(ISERROR(SEARCH("""",D18)))</formula>
    </cfRule>
  </conditionalFormatting>
  <conditionalFormatting sqref="C39">
    <cfRule type="containsText" dxfId="291" priority="5" operator="containsText" text="&quot;">
      <formula>NOT(ISERROR(SEARCH("""",C39)))</formula>
    </cfRule>
  </conditionalFormatting>
  <conditionalFormatting sqref="C47">
    <cfRule type="containsText" dxfId="290" priority="4" operator="containsText" text="&quot;">
      <formula>NOT(ISERROR(SEARCH("""",C47)))</formula>
    </cfRule>
  </conditionalFormatting>
  <conditionalFormatting sqref="D49">
    <cfRule type="containsText" dxfId="289" priority="3" operator="containsText" text="&quot;">
      <formula>NOT(ISERROR(SEARCH("""",D49)))</formula>
    </cfRule>
  </conditionalFormatting>
  <conditionalFormatting sqref="A2:F2">
    <cfRule type="containsText" dxfId="288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opLeftCell="A28" zoomScaleNormal="100" workbookViewId="0">
      <selection activeCell="B10" sqref="B10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10" t="s">
        <v>114</v>
      </c>
      <c r="B2" s="111"/>
      <c r="C2" s="111"/>
      <c r="D2" s="111"/>
      <c r="E2" s="111"/>
      <c r="F2" s="112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117</v>
      </c>
      <c r="C5" s="100"/>
      <c r="D5" s="6" t="s">
        <v>12</v>
      </c>
      <c r="E5" s="99" t="s">
        <v>120</v>
      </c>
      <c r="F5" s="100"/>
    </row>
    <row r="6" spans="1:9" ht="14.5" customHeight="1" x14ac:dyDescent="0.35">
      <c r="A6" s="7" t="s">
        <v>15</v>
      </c>
      <c r="B6" s="99" t="s">
        <v>118</v>
      </c>
      <c r="C6" s="100"/>
      <c r="D6" s="8" t="s">
        <v>13</v>
      </c>
      <c r="E6" s="99" t="s">
        <v>121</v>
      </c>
      <c r="F6" s="100"/>
    </row>
    <row r="7" spans="1:9" ht="15" thickBot="1" x14ac:dyDescent="0.4">
      <c r="A7" s="7" t="s">
        <v>47</v>
      </c>
      <c r="B7" s="101" t="s">
        <v>119</v>
      </c>
      <c r="C7" s="102"/>
      <c r="D7" s="9" t="s">
        <v>16</v>
      </c>
      <c r="E7" s="99" t="s">
        <v>122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  <c r="G9" s="63"/>
      <c r="H9" s="63"/>
      <c r="I9" s="63"/>
    </row>
    <row r="10" spans="1:9" x14ac:dyDescent="0.35">
      <c r="A10" s="13" t="s">
        <v>21</v>
      </c>
      <c r="B10" s="39">
        <v>67170.100000000006</v>
      </c>
      <c r="C10" s="14" t="s">
        <v>24</v>
      </c>
      <c r="D10" s="39">
        <v>63440.5</v>
      </c>
      <c r="E10" s="15" t="s">
        <v>46</v>
      </c>
      <c r="F10" s="39">
        <v>60332.5</v>
      </c>
      <c r="G10" s="63"/>
      <c r="H10" s="63"/>
    </row>
    <row r="11" spans="1:9" x14ac:dyDescent="0.35">
      <c r="A11" s="13" t="s">
        <v>22</v>
      </c>
      <c r="B11" s="39">
        <v>66548.5</v>
      </c>
      <c r="C11" s="14" t="s">
        <v>25</v>
      </c>
      <c r="D11" s="39">
        <v>61575.7</v>
      </c>
      <c r="E11" s="16"/>
      <c r="F11" s="17"/>
      <c r="G11" s="63"/>
      <c r="H11" s="63"/>
    </row>
    <row r="12" spans="1:9" ht="15" thickBot="1" x14ac:dyDescent="0.4">
      <c r="A12" s="18" t="s">
        <v>23</v>
      </c>
      <c r="B12" s="39">
        <v>65305.3</v>
      </c>
      <c r="C12" s="14" t="s">
        <v>26</v>
      </c>
      <c r="D12" s="39">
        <v>60954.1</v>
      </c>
      <c r="E12" s="19"/>
      <c r="F12" s="20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123</v>
      </c>
      <c r="D17" s="41" t="s">
        <v>123</v>
      </c>
      <c r="E17" s="25"/>
      <c r="F17" s="22">
        <f t="shared" ref="F17:F50" si="0">IF(E17="Yes",$D17,0)</f>
        <v>0</v>
      </c>
      <c r="G17" s="64"/>
    </row>
    <row r="18" spans="1:7" x14ac:dyDescent="0.35">
      <c r="A18" s="97" t="s">
        <v>2</v>
      </c>
      <c r="B18" s="98"/>
      <c r="C18" s="40" t="s">
        <v>123</v>
      </c>
      <c r="D18" s="41" t="s">
        <v>123</v>
      </c>
      <c r="E18" s="25"/>
      <c r="F18" s="22">
        <f t="shared" si="0"/>
        <v>0</v>
      </c>
      <c r="G18" s="64"/>
    </row>
    <row r="19" spans="1:7" x14ac:dyDescent="0.35">
      <c r="A19" s="97" t="s">
        <v>3</v>
      </c>
      <c r="B19" s="98"/>
      <c r="C19" s="43" t="s">
        <v>124</v>
      </c>
      <c r="D19" s="41">
        <v>417.72</v>
      </c>
      <c r="E19" s="25"/>
      <c r="F19" s="22">
        <f t="shared" si="0"/>
        <v>0</v>
      </c>
      <c r="G19" s="64"/>
    </row>
    <row r="20" spans="1:7" x14ac:dyDescent="0.35">
      <c r="A20" s="97" t="s">
        <v>4</v>
      </c>
      <c r="B20" s="98"/>
      <c r="C20" s="43" t="s">
        <v>125</v>
      </c>
      <c r="D20" s="41">
        <v>560.67999999999995</v>
      </c>
      <c r="E20" s="25"/>
      <c r="F20" s="22">
        <f t="shared" si="0"/>
        <v>0</v>
      </c>
      <c r="G20" s="64"/>
    </row>
    <row r="21" spans="1:7" x14ac:dyDescent="0.35">
      <c r="A21" s="97" t="s">
        <v>5</v>
      </c>
      <c r="B21" s="98"/>
      <c r="C21" s="43" t="s">
        <v>126</v>
      </c>
      <c r="D21" s="41" t="s">
        <v>109</v>
      </c>
      <c r="E21" s="25"/>
      <c r="F21" s="22">
        <f t="shared" si="0"/>
        <v>0</v>
      </c>
      <c r="G21" s="64"/>
    </row>
    <row r="22" spans="1:7" ht="15" customHeight="1" x14ac:dyDescent="0.35">
      <c r="A22" s="97" t="s">
        <v>95</v>
      </c>
      <c r="B22" s="98"/>
      <c r="C22" s="43" t="s">
        <v>127</v>
      </c>
      <c r="D22" s="41">
        <v>481.12</v>
      </c>
      <c r="E22" s="25"/>
      <c r="F22" s="22">
        <f t="shared" si="0"/>
        <v>0</v>
      </c>
      <c r="G22" s="64"/>
    </row>
    <row r="23" spans="1:7" ht="15" customHeight="1" x14ac:dyDescent="0.35">
      <c r="A23" s="97" t="s">
        <v>7</v>
      </c>
      <c r="B23" s="98"/>
      <c r="C23" s="43" t="s">
        <v>128</v>
      </c>
      <c r="D23" s="41">
        <v>931.16</v>
      </c>
      <c r="E23" s="25"/>
      <c r="F23" s="22">
        <f t="shared" si="0"/>
        <v>0</v>
      </c>
      <c r="G23" s="64"/>
    </row>
    <row r="24" spans="1:7" ht="48" customHeight="1" x14ac:dyDescent="0.35">
      <c r="A24" s="97" t="s">
        <v>48</v>
      </c>
      <c r="B24" s="98"/>
      <c r="C24" s="42" t="s">
        <v>129</v>
      </c>
      <c r="D24" s="41">
        <v>655.16999999999996</v>
      </c>
      <c r="E24" s="25"/>
      <c r="F24" s="22">
        <f t="shared" si="0"/>
        <v>0</v>
      </c>
      <c r="G24" s="64"/>
    </row>
    <row r="25" spans="1:7" x14ac:dyDescent="0.35">
      <c r="A25" s="97" t="s">
        <v>8</v>
      </c>
      <c r="B25" s="98"/>
      <c r="C25" s="43" t="s">
        <v>130</v>
      </c>
      <c r="D25" s="41">
        <v>459.98</v>
      </c>
      <c r="E25" s="25"/>
      <c r="F25" s="22">
        <f t="shared" si="0"/>
        <v>0</v>
      </c>
      <c r="G25" s="64"/>
    </row>
    <row r="26" spans="1:7" ht="15" customHeight="1" x14ac:dyDescent="0.35">
      <c r="A26" s="97" t="s">
        <v>10</v>
      </c>
      <c r="B26" s="98"/>
      <c r="C26" s="43" t="s">
        <v>123</v>
      </c>
      <c r="D26" s="44" t="s">
        <v>123</v>
      </c>
      <c r="E26" s="25"/>
      <c r="F26" s="22">
        <f t="shared" si="0"/>
        <v>0</v>
      </c>
      <c r="G26" s="64"/>
    </row>
    <row r="27" spans="1:7" ht="15" customHeight="1" x14ac:dyDescent="0.35">
      <c r="A27" s="97" t="s">
        <v>11</v>
      </c>
      <c r="B27" s="98"/>
      <c r="C27" s="43" t="s">
        <v>131</v>
      </c>
      <c r="D27" s="29">
        <v>763.32</v>
      </c>
      <c r="E27" s="25"/>
      <c r="F27" s="22">
        <f t="shared" si="0"/>
        <v>0</v>
      </c>
      <c r="G27" s="64"/>
    </row>
    <row r="28" spans="1:7" s="27" customFormat="1" ht="15" customHeight="1" x14ac:dyDescent="0.35">
      <c r="A28" s="83" t="s">
        <v>49</v>
      </c>
      <c r="B28" s="84"/>
      <c r="C28" s="43" t="s">
        <v>132</v>
      </c>
      <c r="D28" s="29">
        <v>205.13</v>
      </c>
      <c r="E28" s="25"/>
      <c r="F28" s="26">
        <f t="shared" si="0"/>
        <v>0</v>
      </c>
      <c r="G28" s="64"/>
    </row>
    <row r="29" spans="1:7" s="27" customFormat="1" x14ac:dyDescent="0.35">
      <c r="A29" s="83" t="s">
        <v>29</v>
      </c>
      <c r="B29" s="84"/>
      <c r="C29" s="43" t="s">
        <v>123</v>
      </c>
      <c r="D29" s="58" t="s">
        <v>123</v>
      </c>
      <c r="E29" s="25"/>
      <c r="F29" s="26">
        <f t="shared" si="0"/>
        <v>0</v>
      </c>
      <c r="G29" s="64"/>
    </row>
    <row r="30" spans="1:7" s="27" customFormat="1" x14ac:dyDescent="0.35">
      <c r="A30" s="83" t="s">
        <v>32</v>
      </c>
      <c r="B30" s="84"/>
      <c r="C30" s="43" t="s">
        <v>72</v>
      </c>
      <c r="D30" s="45" t="s">
        <v>109</v>
      </c>
      <c r="E30" s="25"/>
      <c r="F30" s="26">
        <f t="shared" si="0"/>
        <v>0</v>
      </c>
      <c r="G30" s="64"/>
    </row>
    <row r="31" spans="1:7" s="27" customFormat="1" ht="30" customHeight="1" x14ac:dyDescent="0.35">
      <c r="A31" s="83" t="s">
        <v>96</v>
      </c>
      <c r="B31" s="84"/>
      <c r="C31" s="43" t="s">
        <v>136</v>
      </c>
      <c r="D31" s="29">
        <v>105.67</v>
      </c>
      <c r="E31" s="25"/>
      <c r="F31" s="26">
        <f t="shared" si="0"/>
        <v>0</v>
      </c>
      <c r="G31" s="64"/>
    </row>
    <row r="32" spans="1:7" s="27" customFormat="1" ht="14.5" customHeight="1" x14ac:dyDescent="0.35">
      <c r="A32" s="83" t="s">
        <v>33</v>
      </c>
      <c r="B32" s="84"/>
      <c r="C32" s="28" t="s">
        <v>72</v>
      </c>
      <c r="D32" s="45" t="s">
        <v>109</v>
      </c>
      <c r="E32" s="25"/>
      <c r="F32" s="26">
        <f t="shared" si="0"/>
        <v>0</v>
      </c>
      <c r="G32" s="64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404.04</v>
      </c>
      <c r="E33" s="25"/>
      <c r="F33" s="26">
        <f t="shared" si="0"/>
        <v>0</v>
      </c>
      <c r="G33" s="64"/>
    </row>
    <row r="34" spans="1:7" s="27" customFormat="1" ht="14.5" customHeight="1" x14ac:dyDescent="0.35">
      <c r="A34" s="83" t="s">
        <v>111</v>
      </c>
      <c r="B34" s="84"/>
      <c r="C34" s="43" t="s">
        <v>134</v>
      </c>
      <c r="D34" s="29">
        <v>404.04</v>
      </c>
      <c r="E34" s="25"/>
      <c r="F34" s="26">
        <f t="shared" si="0"/>
        <v>0</v>
      </c>
      <c r="G34" s="64"/>
    </row>
    <row r="35" spans="1:7" s="27" customFormat="1" ht="31" customHeight="1" thickBot="1" x14ac:dyDescent="0.4">
      <c r="A35" s="83" t="s">
        <v>112</v>
      </c>
      <c r="B35" s="84"/>
      <c r="C35" s="46" t="s">
        <v>135</v>
      </c>
      <c r="D35" s="29">
        <v>963.48</v>
      </c>
      <c r="E35" s="25"/>
      <c r="F35" s="26">
        <f t="shared" si="0"/>
        <v>0</v>
      </c>
      <c r="G35" s="64"/>
    </row>
    <row r="36" spans="1:7" s="27" customFormat="1" ht="15" thickTop="1" x14ac:dyDescent="0.35">
      <c r="A36" s="83" t="s">
        <v>30</v>
      </c>
      <c r="B36" s="84"/>
      <c r="C36" s="43" t="s">
        <v>133</v>
      </c>
      <c r="D36" s="29">
        <v>123.08</v>
      </c>
      <c r="E36" s="25"/>
      <c r="F36" s="26">
        <f t="shared" si="0"/>
        <v>0</v>
      </c>
      <c r="G36" s="64"/>
    </row>
    <row r="37" spans="1:7" s="31" customFormat="1" x14ac:dyDescent="0.35">
      <c r="A37" s="95" t="s">
        <v>31</v>
      </c>
      <c r="B37" s="96"/>
      <c r="C37" s="43" t="s">
        <v>123</v>
      </c>
      <c r="D37" s="58" t="s">
        <v>123</v>
      </c>
      <c r="E37" s="25"/>
      <c r="F37" s="30">
        <f t="shared" si="0"/>
        <v>0</v>
      </c>
      <c r="G37" s="64"/>
    </row>
    <row r="38" spans="1:7" s="27" customFormat="1" ht="15" customHeight="1" x14ac:dyDescent="0.35">
      <c r="A38" s="83" t="s">
        <v>9</v>
      </c>
      <c r="B38" s="84"/>
      <c r="C38" s="43" t="s">
        <v>123</v>
      </c>
      <c r="D38" s="58" t="s">
        <v>123</v>
      </c>
      <c r="E38" s="25"/>
      <c r="F38" s="26">
        <f t="shared" si="0"/>
        <v>0</v>
      </c>
      <c r="G38" s="64"/>
    </row>
    <row r="39" spans="1:7" s="27" customFormat="1" ht="15" customHeight="1" x14ac:dyDescent="0.35">
      <c r="A39" s="83" t="s">
        <v>36</v>
      </c>
      <c r="B39" s="84"/>
      <c r="C39" s="43" t="s">
        <v>123</v>
      </c>
      <c r="D39" s="58" t="s">
        <v>123</v>
      </c>
      <c r="E39" s="25"/>
      <c r="F39" s="26">
        <f t="shared" si="0"/>
        <v>0</v>
      </c>
      <c r="G39" s="64"/>
    </row>
    <row r="40" spans="1:7" s="27" customFormat="1" x14ac:dyDescent="0.35">
      <c r="A40" s="94" t="s">
        <v>139</v>
      </c>
      <c r="B40" s="84"/>
      <c r="C40" s="43" t="s">
        <v>140</v>
      </c>
      <c r="D40" s="29">
        <v>432.63</v>
      </c>
      <c r="E40" s="25"/>
      <c r="F40" s="26">
        <f t="shared" si="0"/>
        <v>0</v>
      </c>
      <c r="G40" s="64"/>
    </row>
    <row r="41" spans="1:7" s="27" customFormat="1" x14ac:dyDescent="0.35">
      <c r="A41" s="83" t="s">
        <v>35</v>
      </c>
      <c r="B41" s="84"/>
      <c r="C41" s="60" t="s">
        <v>137</v>
      </c>
      <c r="D41" s="45">
        <v>152.91</v>
      </c>
      <c r="E41" s="25"/>
      <c r="F41" s="26">
        <f t="shared" si="0"/>
        <v>0</v>
      </c>
      <c r="G41" s="64"/>
    </row>
    <row r="42" spans="1:7" s="27" customFormat="1" x14ac:dyDescent="0.35">
      <c r="A42" s="83" t="s">
        <v>69</v>
      </c>
      <c r="B42" s="84"/>
      <c r="C42" s="43" t="s">
        <v>138</v>
      </c>
      <c r="D42" s="29">
        <v>198.91</v>
      </c>
      <c r="E42" s="25"/>
      <c r="F42" s="26">
        <f t="shared" si="0"/>
        <v>0</v>
      </c>
      <c r="G42" s="64"/>
    </row>
    <row r="43" spans="1:7" s="27" customFormat="1" x14ac:dyDescent="0.35">
      <c r="A43" s="83" t="s">
        <v>38</v>
      </c>
      <c r="B43" s="84"/>
      <c r="C43" s="60" t="s">
        <v>141</v>
      </c>
      <c r="D43" s="45">
        <v>262.32</v>
      </c>
      <c r="E43" s="25"/>
      <c r="F43" s="26">
        <f t="shared" si="0"/>
        <v>0</v>
      </c>
      <c r="G43" s="64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4"/>
    </row>
    <row r="45" spans="1:7" s="27" customFormat="1" ht="15" customHeight="1" x14ac:dyDescent="0.35">
      <c r="A45" s="83" t="s">
        <v>40</v>
      </c>
      <c r="B45" s="84"/>
      <c r="C45" s="43" t="s">
        <v>143</v>
      </c>
      <c r="D45" s="29">
        <v>902.56</v>
      </c>
      <c r="E45" s="25"/>
      <c r="F45" s="26">
        <f t="shared" si="0"/>
        <v>0</v>
      </c>
      <c r="G45" s="64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4"/>
    </row>
    <row r="47" spans="1:7" s="27" customFormat="1" x14ac:dyDescent="0.35">
      <c r="A47" s="94" t="s">
        <v>144</v>
      </c>
      <c r="B47" s="84"/>
      <c r="C47" s="43" t="s">
        <v>145</v>
      </c>
      <c r="D47" s="29">
        <v>8238.69</v>
      </c>
      <c r="E47" s="25"/>
      <c r="F47" s="26">
        <f t="shared" si="0"/>
        <v>0</v>
      </c>
      <c r="G47" s="64"/>
    </row>
    <row r="48" spans="1:7" s="27" customFormat="1" ht="15" customHeight="1" x14ac:dyDescent="0.35">
      <c r="A48" s="83" t="s">
        <v>39</v>
      </c>
      <c r="B48" s="84"/>
      <c r="C48" s="28" t="s">
        <v>72</v>
      </c>
      <c r="D48" s="47" t="s">
        <v>109</v>
      </c>
      <c r="E48" s="25"/>
      <c r="F48" s="26">
        <f t="shared" si="0"/>
        <v>0</v>
      </c>
      <c r="G48" s="64"/>
    </row>
    <row r="49" spans="1:7" s="27" customFormat="1" x14ac:dyDescent="0.35">
      <c r="A49" s="83" t="s">
        <v>6</v>
      </c>
      <c r="B49" s="84"/>
      <c r="C49" s="43" t="s">
        <v>123</v>
      </c>
      <c r="D49" s="58" t="s">
        <v>123</v>
      </c>
      <c r="E49" s="25"/>
      <c r="F49" s="26">
        <f t="shared" si="0"/>
        <v>0</v>
      </c>
      <c r="G49" s="64"/>
    </row>
    <row r="50" spans="1:7" s="27" customFormat="1" ht="15" customHeight="1" x14ac:dyDescent="0.35">
      <c r="A50" s="83" t="s">
        <v>54</v>
      </c>
      <c r="B50" s="84"/>
      <c r="C50" s="60" t="s">
        <v>142</v>
      </c>
      <c r="D50" s="62">
        <v>478.63</v>
      </c>
      <c r="E50" s="25"/>
      <c r="F50" s="26">
        <f t="shared" si="0"/>
        <v>0</v>
      </c>
      <c r="G50" s="64"/>
    </row>
    <row r="51" spans="1:7" ht="15" thickBot="1" x14ac:dyDescent="0.4">
      <c r="A51" s="66" t="s">
        <v>97</v>
      </c>
      <c r="B51" s="67"/>
      <c r="C51" s="68"/>
      <c r="D51" s="68"/>
      <c r="E51" s="32" t="s">
        <v>98</v>
      </c>
      <c r="F51" s="33">
        <f>IF(C14=0,0,SUM(F14,F17:F50))</f>
        <v>0</v>
      </c>
    </row>
    <row r="52" spans="1:7" ht="21.5" thickBot="1" x14ac:dyDescent="0.55000000000000004">
      <c r="A52" s="72" t="s">
        <v>99</v>
      </c>
      <c r="B52" s="73"/>
      <c r="C52" s="73"/>
      <c r="D52" s="73"/>
      <c r="E52" s="73"/>
      <c r="F52" s="74"/>
    </row>
    <row r="53" spans="1:7" x14ac:dyDescent="0.35">
      <c r="A53" s="85" t="s">
        <v>28</v>
      </c>
      <c r="B53" s="86"/>
      <c r="C53" s="86"/>
      <c r="D53" s="87"/>
      <c r="E53" s="23" t="s">
        <v>0</v>
      </c>
      <c r="F53" s="24" t="s">
        <v>92</v>
      </c>
    </row>
    <row r="54" spans="1:7" ht="18.5" x14ac:dyDescent="0.45">
      <c r="A54" s="88"/>
      <c r="B54" s="89"/>
      <c r="C54" s="89"/>
      <c r="D54" s="90"/>
      <c r="E54" s="34"/>
      <c r="F54" s="35"/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x14ac:dyDescent="0.35">
      <c r="A58" s="91"/>
      <c r="B58" s="92"/>
      <c r="C58" s="92"/>
      <c r="D58" s="93"/>
      <c r="E58" s="25"/>
      <c r="F58" s="36"/>
    </row>
    <row r="59" spans="1:7" x14ac:dyDescent="0.35">
      <c r="A59" s="66" t="s">
        <v>100</v>
      </c>
      <c r="B59" s="67"/>
      <c r="C59" s="68"/>
      <c r="D59" s="68"/>
      <c r="E59" s="32" t="s">
        <v>98</v>
      </c>
      <c r="F59" s="33">
        <f>IF(SUM(F54:F58)&lt;=(F51*0.25),SUM(F54:F58),"ERROR")</f>
        <v>0</v>
      </c>
    </row>
    <row r="60" spans="1:7" ht="15" thickBot="1" x14ac:dyDescent="0.4">
      <c r="A60" s="66" t="s">
        <v>101</v>
      </c>
      <c r="B60" s="67"/>
      <c r="C60" s="68"/>
      <c r="D60" s="68"/>
      <c r="E60" s="32" t="s">
        <v>98</v>
      </c>
      <c r="F60" s="33">
        <f>IFERROR(SUM(F51+F59),"ERROR")</f>
        <v>0</v>
      </c>
    </row>
    <row r="61" spans="1:7" ht="21.5" thickBot="1" x14ac:dyDescent="0.55000000000000004">
      <c r="A61" s="72" t="s">
        <v>102</v>
      </c>
      <c r="B61" s="73"/>
      <c r="C61" s="73"/>
      <c r="D61" s="73"/>
      <c r="E61" s="73"/>
      <c r="F61" s="74"/>
    </row>
    <row r="62" spans="1:7" x14ac:dyDescent="0.35">
      <c r="A62" s="75" t="s">
        <v>103</v>
      </c>
      <c r="B62" s="76"/>
      <c r="C62" s="77"/>
      <c r="D62" s="77"/>
      <c r="E62" s="77"/>
      <c r="F62" s="33">
        <f>IFERROR(ROUND(0.005*F60,2),"ERROR")</f>
        <v>0</v>
      </c>
    </row>
    <row r="63" spans="1:7" x14ac:dyDescent="0.35">
      <c r="A63" s="75" t="s">
        <v>104</v>
      </c>
      <c r="B63" s="76"/>
      <c r="C63" s="77"/>
      <c r="D63" s="77"/>
      <c r="E63" s="77"/>
      <c r="F63" s="22">
        <v>30</v>
      </c>
    </row>
    <row r="64" spans="1:7" x14ac:dyDescent="0.35">
      <c r="A64" s="78" t="s">
        <v>113</v>
      </c>
      <c r="B64" s="79"/>
      <c r="C64" s="79"/>
      <c r="D64" s="79"/>
      <c r="E64" s="79"/>
      <c r="F64" s="80"/>
    </row>
    <row r="65" spans="1:6" x14ac:dyDescent="0.35">
      <c r="A65" s="81" t="s">
        <v>105</v>
      </c>
      <c r="B65" s="76"/>
      <c r="C65" s="37"/>
      <c r="D65" s="82" t="s">
        <v>106</v>
      </c>
      <c r="E65" s="76"/>
      <c r="F65" s="22">
        <f>C65*2</f>
        <v>0</v>
      </c>
    </row>
    <row r="66" spans="1:6" x14ac:dyDescent="0.35">
      <c r="A66" s="66" t="s">
        <v>107</v>
      </c>
      <c r="B66" s="67"/>
      <c r="C66" s="68"/>
      <c r="D66" s="68"/>
      <c r="E66" s="32" t="s">
        <v>98</v>
      </c>
      <c r="F66" s="22">
        <f>IF(SUM(F60:F65)&lt;100,0,SUM(F60:F65))</f>
        <v>0</v>
      </c>
    </row>
    <row r="67" spans="1:6" ht="15" thickBot="1" x14ac:dyDescent="0.4">
      <c r="A67" s="69" t="s">
        <v>108</v>
      </c>
      <c r="B67" s="70"/>
      <c r="C67" s="70"/>
      <c r="D67" s="70"/>
      <c r="E67" s="71"/>
      <c r="F67" s="38">
        <f>F66*C14</f>
        <v>0</v>
      </c>
    </row>
    <row r="68" spans="1:6" ht="15" thickTop="1" x14ac:dyDescent="0.35"/>
  </sheetData>
  <sheetProtection formatColumns="0" formatRows="0"/>
  <mergeCells count="69">
    <mergeCell ref="B5:C5"/>
    <mergeCell ref="E5:F5"/>
    <mergeCell ref="A1:F1"/>
    <mergeCell ref="A2:F2"/>
    <mergeCell ref="B3:C3"/>
    <mergeCell ref="E3:F3"/>
    <mergeCell ref="A4:F4"/>
    <mergeCell ref="A18:B18"/>
    <mergeCell ref="B6:C6"/>
    <mergeCell ref="E6:F6"/>
    <mergeCell ref="B7:C7"/>
    <mergeCell ref="E7:F7"/>
    <mergeCell ref="A8:F8"/>
    <mergeCell ref="A13:F13"/>
    <mergeCell ref="A14:B14"/>
    <mergeCell ref="D14:E14"/>
    <mergeCell ref="A15:F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59:D59"/>
    <mergeCell ref="A48:B48"/>
    <mergeCell ref="A49:B49"/>
    <mergeCell ref="A50:B50"/>
    <mergeCell ref="A51:D51"/>
    <mergeCell ref="A52:F52"/>
    <mergeCell ref="A53:D53"/>
    <mergeCell ref="A54:D54"/>
    <mergeCell ref="A55:D55"/>
    <mergeCell ref="A56:D56"/>
    <mergeCell ref="A57:D57"/>
    <mergeCell ref="A58:D58"/>
    <mergeCell ref="A66:D66"/>
    <mergeCell ref="A67:E67"/>
    <mergeCell ref="A60:D60"/>
    <mergeCell ref="A61:F61"/>
    <mergeCell ref="A62:E62"/>
    <mergeCell ref="A63:E63"/>
    <mergeCell ref="A64:F64"/>
    <mergeCell ref="A65:B65"/>
    <mergeCell ref="D65:E65"/>
  </mergeCells>
  <conditionalFormatting sqref="E5:F5">
    <cfRule type="containsText" dxfId="1068" priority="41" operator="containsText" text="&quot;">
      <formula>NOT(ISERROR(SEARCH("""",E5)))</formula>
    </cfRule>
  </conditionalFormatting>
  <conditionalFormatting sqref="C17">
    <cfRule type="containsText" dxfId="1067" priority="46" operator="containsText" text="&quot;">
      <formula>NOT(ISERROR(SEARCH("""",C17)))</formula>
    </cfRule>
  </conditionalFormatting>
  <conditionalFormatting sqref="C27">
    <cfRule type="containsText" dxfId="1066" priority="22" operator="containsText" text="&quot;">
      <formula>NOT(ISERROR(SEARCH("""",C27)))</formula>
    </cfRule>
  </conditionalFormatting>
  <conditionalFormatting sqref="C29">
    <cfRule type="containsText" dxfId="1065" priority="20" operator="containsText" text="&quot;">
      <formula>NOT(ISERROR(SEARCH("""",C29)))</formula>
    </cfRule>
  </conditionalFormatting>
  <conditionalFormatting sqref="C30">
    <cfRule type="containsText" dxfId="1064" priority="17" operator="containsText" text="&quot;">
      <formula>NOT(ISERROR(SEARCH("""",C30)))</formula>
    </cfRule>
  </conditionalFormatting>
  <conditionalFormatting sqref="D17 D19:D26">
    <cfRule type="containsText" dxfId="1063" priority="45" operator="containsText" text="&quot;">
      <formula>NOT(ISERROR(SEARCH("""",D17)))</formula>
    </cfRule>
  </conditionalFormatting>
  <conditionalFormatting sqref="A2:F2">
    <cfRule type="containsText" dxfId="1062" priority="44" operator="containsText" text="&quot;">
      <formula>NOT(ISERROR(SEARCH("""",A2)))</formula>
    </cfRule>
  </conditionalFormatting>
  <conditionalFormatting sqref="B5:C5">
    <cfRule type="containsText" dxfId="1061" priority="43" operator="containsText" text="&quot;">
      <formula>NOT(ISERROR(SEARCH("""",B5)))</formula>
    </cfRule>
  </conditionalFormatting>
  <conditionalFormatting sqref="B6:C6">
    <cfRule type="containsText" dxfId="1060" priority="42" operator="containsText" text="&quot;">
      <formula>NOT(ISERROR(SEARCH("""",B6)))</formula>
    </cfRule>
  </conditionalFormatting>
  <conditionalFormatting sqref="E6:F6">
    <cfRule type="containsText" dxfId="1059" priority="40" operator="containsText" text="&quot;">
      <formula>NOT(ISERROR(SEARCH("""",E6)))</formula>
    </cfRule>
  </conditionalFormatting>
  <conditionalFormatting sqref="E7:F7">
    <cfRule type="containsText" dxfId="1058" priority="39" operator="containsText" text="&quot;">
      <formula>NOT(ISERROR(SEARCH("""",E7)))</formula>
    </cfRule>
  </conditionalFormatting>
  <conditionalFormatting sqref="B10">
    <cfRule type="containsText" dxfId="1057" priority="38" operator="containsText" text="&quot;">
      <formula>NOT(ISERROR(SEARCH("""",B10)))</formula>
    </cfRule>
  </conditionalFormatting>
  <conditionalFormatting sqref="B11">
    <cfRule type="containsText" dxfId="1056" priority="37" operator="containsText" text="&quot;">
      <formula>NOT(ISERROR(SEARCH("""",B11)))</formula>
    </cfRule>
  </conditionalFormatting>
  <conditionalFormatting sqref="B12">
    <cfRule type="containsText" dxfId="1055" priority="36" operator="containsText" text="&quot;">
      <formula>NOT(ISERROR(SEARCH("""",B12)))</formula>
    </cfRule>
  </conditionalFormatting>
  <conditionalFormatting sqref="D10">
    <cfRule type="containsText" dxfId="1054" priority="35" operator="containsText" text="&quot;">
      <formula>NOT(ISERROR(SEARCH("""",D10)))</formula>
    </cfRule>
  </conditionalFormatting>
  <conditionalFormatting sqref="D11">
    <cfRule type="containsText" dxfId="1053" priority="34" operator="containsText" text="&quot;">
      <formula>NOT(ISERROR(SEARCH("""",D11)))</formula>
    </cfRule>
  </conditionalFormatting>
  <conditionalFormatting sqref="D12">
    <cfRule type="containsText" dxfId="1052" priority="33" operator="containsText" text="&quot;">
      <formula>NOT(ISERROR(SEARCH("""",D12)))</formula>
    </cfRule>
  </conditionalFormatting>
  <conditionalFormatting sqref="F10">
    <cfRule type="containsText" dxfId="1051" priority="32" operator="containsText" text="&quot;">
      <formula>NOT(ISERROR(SEARCH("""",F10)))</formula>
    </cfRule>
  </conditionalFormatting>
  <conditionalFormatting sqref="C21">
    <cfRule type="containsText" dxfId="1050" priority="28" operator="containsText" text="&quot;">
      <formula>NOT(ISERROR(SEARCH("""",C21)))</formula>
    </cfRule>
  </conditionalFormatting>
  <conditionalFormatting sqref="C19">
    <cfRule type="containsText" dxfId="1049" priority="30" operator="containsText" text="&quot;">
      <formula>NOT(ISERROR(SEARCH("""",C19)))</formula>
    </cfRule>
  </conditionalFormatting>
  <conditionalFormatting sqref="C20">
    <cfRule type="containsText" dxfId="1048" priority="29" operator="containsText" text="&quot;">
      <formula>NOT(ISERROR(SEARCH("""",C20)))</formula>
    </cfRule>
  </conditionalFormatting>
  <conditionalFormatting sqref="C22">
    <cfRule type="containsText" dxfId="1047" priority="27" operator="containsText" text="&quot;">
      <formula>NOT(ISERROR(SEARCH("""",C22)))</formula>
    </cfRule>
  </conditionalFormatting>
  <conditionalFormatting sqref="C23">
    <cfRule type="containsText" dxfId="1046" priority="26" operator="containsText" text="&quot;">
      <formula>NOT(ISERROR(SEARCH("""",C23)))</formula>
    </cfRule>
  </conditionalFormatting>
  <conditionalFormatting sqref="C24">
    <cfRule type="containsText" dxfId="1045" priority="25" operator="containsText" text="&quot;">
      <formula>NOT(ISERROR(SEARCH("""",C24)))</formula>
    </cfRule>
  </conditionalFormatting>
  <conditionalFormatting sqref="C25">
    <cfRule type="containsText" dxfId="1044" priority="24" operator="containsText" text="&quot;">
      <formula>NOT(ISERROR(SEARCH("""",C25)))</formula>
    </cfRule>
  </conditionalFormatting>
  <conditionalFormatting sqref="C26">
    <cfRule type="containsText" dxfId="1043" priority="23" operator="containsText" text="&quot;">
      <formula>NOT(ISERROR(SEARCH("""",C26)))</formula>
    </cfRule>
  </conditionalFormatting>
  <conditionalFormatting sqref="C28">
    <cfRule type="containsText" dxfId="1042" priority="21" operator="containsText" text="&quot;">
      <formula>NOT(ISERROR(SEARCH("""",C28)))</formula>
    </cfRule>
  </conditionalFormatting>
  <conditionalFormatting sqref="C37">
    <cfRule type="containsText" dxfId="1041" priority="19" operator="containsText" text="&quot;">
      <formula>NOT(ISERROR(SEARCH("""",C37)))</formula>
    </cfRule>
  </conditionalFormatting>
  <conditionalFormatting sqref="C36">
    <cfRule type="containsText" dxfId="1040" priority="18" operator="containsText" text="&quot;">
      <formula>NOT(ISERROR(SEARCH("""",C36)))</formula>
    </cfRule>
  </conditionalFormatting>
  <conditionalFormatting sqref="C42">
    <cfRule type="containsText" dxfId="1039" priority="15" operator="containsText" text="&quot;">
      <formula>NOT(ISERROR(SEARCH("""",C42)))</formula>
    </cfRule>
  </conditionalFormatting>
  <conditionalFormatting sqref="C31">
    <cfRule type="containsText" dxfId="1038" priority="16" operator="containsText" text="&quot;">
      <formula>NOT(ISERROR(SEARCH("""",C31)))</formula>
    </cfRule>
  </conditionalFormatting>
  <conditionalFormatting sqref="C40">
    <cfRule type="containsText" dxfId="1037" priority="12" operator="containsText" text="&quot;">
      <formula>NOT(ISERROR(SEARCH("""",C40)))</formula>
    </cfRule>
  </conditionalFormatting>
  <conditionalFormatting sqref="C38">
    <cfRule type="containsText" dxfId="1036" priority="14" operator="containsText" text="&quot;">
      <formula>NOT(ISERROR(SEARCH("""",C38)))</formula>
    </cfRule>
  </conditionalFormatting>
  <conditionalFormatting sqref="C45">
    <cfRule type="containsText" dxfId="1035" priority="11" operator="containsText" text="&quot;">
      <formula>NOT(ISERROR(SEARCH("""",C45)))</formula>
    </cfRule>
  </conditionalFormatting>
  <conditionalFormatting sqref="C49 D48">
    <cfRule type="containsText" dxfId="1034" priority="10" operator="containsText" text="&quot;">
      <formula>NOT(ISERROR(SEARCH("""",C48)))</formula>
    </cfRule>
  </conditionalFormatting>
  <conditionalFormatting sqref="D50">
    <cfRule type="containsText" dxfId="1033" priority="9" operator="containsText" text="&quot;">
      <formula>NOT(ISERROR(SEARCH("""",D50)))</formula>
    </cfRule>
  </conditionalFormatting>
  <conditionalFormatting sqref="C47">
    <cfRule type="containsText" dxfId="1032" priority="8" operator="containsText" text="&quot;">
      <formula>NOT(ISERROR(SEARCH("""",C47)))</formula>
    </cfRule>
  </conditionalFormatting>
  <conditionalFormatting sqref="C33">
    <cfRule type="containsText" dxfId="1031" priority="6" operator="containsText" text="&quot;">
      <formula>NOT(ISERROR(SEARCH("""",C33)))</formula>
    </cfRule>
  </conditionalFormatting>
  <conditionalFormatting sqref="C34">
    <cfRule type="containsText" dxfId="1030" priority="5" operator="containsText" text="&quot;">
      <formula>NOT(ISERROR(SEARCH("""",C34)))</formula>
    </cfRule>
  </conditionalFormatting>
  <conditionalFormatting sqref="C35">
    <cfRule type="containsText" dxfId="1029" priority="4" operator="containsText" text="&quot;">
      <formula>NOT(ISERROR(SEARCH("""",C35)))</formula>
    </cfRule>
  </conditionalFormatting>
  <conditionalFormatting sqref="C18">
    <cfRule type="containsText" dxfId="1028" priority="3" operator="containsText" text="&quot;">
      <formula>NOT(ISERROR(SEARCH("""",C18)))</formula>
    </cfRule>
  </conditionalFormatting>
  <conditionalFormatting sqref="D18">
    <cfRule type="containsText" dxfId="1027" priority="2" operator="containsText" text="&quot;">
      <formula>NOT(ISERROR(SEARCH("""",D18)))</formula>
    </cfRule>
  </conditionalFormatting>
  <conditionalFormatting sqref="C39">
    <cfRule type="containsText" dxfId="1026" priority="1" operator="containsText" text="&quot;">
      <formula>NOT(ISERROR(SEARCH("""",C39)))</formula>
    </cfRule>
  </conditionalFormatting>
  <dataValidations count="3">
    <dataValidation allowBlank="1" showInputMessage="1" showErrorMessage="1" error="Only Yes or No may be entered." sqref="E58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0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A2" sqref="A2:F2"/>
    </sheetView>
  </sheetViews>
  <sheetFormatPr defaultRowHeight="14.5" x14ac:dyDescent="0.35"/>
  <cols>
    <col min="1" max="6" width="16.6328125" style="1" customWidth="1"/>
    <col min="7" max="7" width="10.81640625" style="1" bestFit="1" customWidth="1"/>
    <col min="8" max="8" width="8.7265625" style="1"/>
    <col min="9" max="9" width="10.81640625" style="1" bestFit="1" customWidth="1"/>
    <col min="10" max="10" width="8.7265625" style="1"/>
    <col min="11" max="11" width="10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24" t="s">
        <v>250</v>
      </c>
      <c r="B2" s="125"/>
      <c r="C2" s="125"/>
      <c r="D2" s="125"/>
      <c r="E2" s="125"/>
      <c r="F2" s="126"/>
    </row>
    <row r="3" spans="1:11" ht="15" thickBot="1" x14ac:dyDescent="0.4">
      <c r="A3" s="3" t="s">
        <v>86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ht="15" thickBot="1" x14ac:dyDescent="0.4">
      <c r="A5" s="5" t="s">
        <v>14</v>
      </c>
      <c r="B5" s="99" t="s">
        <v>216</v>
      </c>
      <c r="C5" s="100"/>
      <c r="D5" s="9" t="s">
        <v>16</v>
      </c>
      <c r="E5" s="99" t="s">
        <v>164</v>
      </c>
      <c r="F5" s="100"/>
    </row>
    <row r="6" spans="1:11" ht="14.5" customHeight="1" x14ac:dyDescent="0.35">
      <c r="A6" s="7" t="s">
        <v>15</v>
      </c>
      <c r="B6" s="99" t="s">
        <v>217</v>
      </c>
      <c r="C6" s="100"/>
      <c r="D6" s="8"/>
      <c r="E6" s="99"/>
      <c r="F6" s="100"/>
    </row>
    <row r="7" spans="1:11" ht="15" thickBot="1" x14ac:dyDescent="0.4">
      <c r="A7" s="7" t="s">
        <v>47</v>
      </c>
      <c r="B7" s="101" t="s">
        <v>119</v>
      </c>
      <c r="C7" s="102"/>
      <c r="D7" s="9"/>
      <c r="E7" s="122"/>
      <c r="F7" s="123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48">
        <v>400857.41</v>
      </c>
      <c r="C10" s="49" t="s">
        <v>24</v>
      </c>
      <c r="D10" s="48">
        <v>398992.61</v>
      </c>
      <c r="E10" s="50" t="s">
        <v>46</v>
      </c>
      <c r="F10" s="48">
        <v>396506.21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48">
        <v>400235.81</v>
      </c>
      <c r="C11" s="49" t="s">
        <v>25</v>
      </c>
      <c r="D11" s="48">
        <v>398371.01</v>
      </c>
      <c r="E11" s="51"/>
      <c r="F11" s="52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48">
        <v>399614.21</v>
      </c>
      <c r="C12" s="49" t="s">
        <v>26</v>
      </c>
      <c r="D12" s="48">
        <v>397127.81</v>
      </c>
      <c r="E12" s="53"/>
      <c r="F12" s="54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121" t="s">
        <v>219</v>
      </c>
      <c r="B17" s="98"/>
      <c r="C17" s="43" t="s">
        <v>220</v>
      </c>
      <c r="D17" s="41">
        <v>957.26</v>
      </c>
      <c r="E17" s="25"/>
      <c r="F17" s="22">
        <f t="shared" ref="F17" si="0">IF(E17="Yes",$D17,0)</f>
        <v>0</v>
      </c>
      <c r="G17" s="63"/>
      <c r="H17" s="63"/>
      <c r="I17" s="63"/>
      <c r="J17" s="63"/>
      <c r="K17" s="63"/>
    </row>
    <row r="18" spans="1:11" x14ac:dyDescent="0.35">
      <c r="A18" s="121" t="s">
        <v>221</v>
      </c>
      <c r="B18" s="98"/>
      <c r="C18" s="43" t="s">
        <v>222</v>
      </c>
      <c r="D18" s="41">
        <v>857.81</v>
      </c>
      <c r="E18" s="25"/>
      <c r="F18" s="22">
        <f t="shared" ref="F18" si="1">IF(E18="Yes",$D18,0)</f>
        <v>0</v>
      </c>
      <c r="G18" s="63"/>
      <c r="H18" s="63"/>
      <c r="I18" s="63"/>
      <c r="J18" s="63"/>
      <c r="K18" s="63"/>
    </row>
    <row r="19" spans="1:11" x14ac:dyDescent="0.35">
      <c r="A19" s="121" t="s">
        <v>223</v>
      </c>
      <c r="B19" s="98"/>
      <c r="C19" s="43" t="s">
        <v>224</v>
      </c>
      <c r="D19" s="41">
        <v>1106.45</v>
      </c>
      <c r="E19" s="25"/>
      <c r="F19" s="22">
        <f t="shared" ref="F19" si="2">IF(E19="Yes",$D19,0)</f>
        <v>0</v>
      </c>
      <c r="G19" s="63"/>
      <c r="H19" s="63"/>
      <c r="I19" s="63"/>
      <c r="J19" s="63"/>
      <c r="K19" s="63"/>
    </row>
    <row r="20" spans="1:11" x14ac:dyDescent="0.35">
      <c r="A20" s="121" t="s">
        <v>225</v>
      </c>
      <c r="B20" s="98"/>
      <c r="C20" s="43" t="s">
        <v>165</v>
      </c>
      <c r="D20" s="41">
        <v>1373.74</v>
      </c>
      <c r="E20" s="25"/>
      <c r="F20" s="22">
        <f t="shared" ref="F20" si="3">IF(E20="Yes",$D20,0)</f>
        <v>0</v>
      </c>
      <c r="G20" s="63"/>
      <c r="H20" s="63"/>
      <c r="I20" s="63"/>
      <c r="J20" s="63"/>
      <c r="K20" s="63"/>
    </row>
    <row r="21" spans="1:11" x14ac:dyDescent="0.35">
      <c r="A21" s="121" t="s">
        <v>226</v>
      </c>
      <c r="B21" s="98"/>
      <c r="C21" s="43" t="s">
        <v>166</v>
      </c>
      <c r="D21" s="41">
        <v>1703.18</v>
      </c>
      <c r="E21" s="25"/>
      <c r="F21" s="22">
        <f t="shared" ref="F21" si="4">IF(E21="Yes",$D21,0)</f>
        <v>0</v>
      </c>
      <c r="G21" s="63"/>
      <c r="H21" s="63"/>
      <c r="I21" s="63"/>
      <c r="J21" s="63"/>
      <c r="K21" s="63"/>
    </row>
    <row r="22" spans="1:11" x14ac:dyDescent="0.35">
      <c r="A22" s="97" t="s">
        <v>3</v>
      </c>
      <c r="B22" s="98"/>
      <c r="C22" s="43" t="s">
        <v>167</v>
      </c>
      <c r="D22" s="41">
        <v>702.41</v>
      </c>
      <c r="E22" s="25"/>
      <c r="F22" s="22">
        <f t="shared" ref="F22:F43" si="5">IF(E22="Yes",$D22,0)</f>
        <v>0</v>
      </c>
      <c r="G22" s="63"/>
      <c r="H22" s="63"/>
      <c r="I22" s="63"/>
      <c r="J22" s="63"/>
      <c r="K22" s="63"/>
    </row>
    <row r="23" spans="1:11" x14ac:dyDescent="0.35">
      <c r="A23" s="97" t="s">
        <v>4</v>
      </c>
      <c r="B23" s="98"/>
      <c r="C23" s="43" t="s">
        <v>227</v>
      </c>
      <c r="D23" s="41">
        <v>466.2</v>
      </c>
      <c r="E23" s="25"/>
      <c r="F23" s="22">
        <f t="shared" si="5"/>
        <v>0</v>
      </c>
      <c r="G23" s="63"/>
      <c r="H23" s="63"/>
      <c r="I23" s="63"/>
      <c r="J23" s="63"/>
      <c r="K23" s="63"/>
    </row>
    <row r="24" spans="1:11" x14ac:dyDescent="0.35">
      <c r="A24" s="121" t="s">
        <v>5</v>
      </c>
      <c r="B24" s="98"/>
      <c r="C24" s="43" t="s">
        <v>169</v>
      </c>
      <c r="D24" s="41">
        <v>372.96</v>
      </c>
      <c r="E24" s="25"/>
      <c r="F24" s="22">
        <f t="shared" si="5"/>
        <v>0</v>
      </c>
      <c r="G24" s="63"/>
      <c r="H24" s="63"/>
      <c r="I24" s="63"/>
      <c r="J24" s="63"/>
      <c r="K24" s="63"/>
    </row>
    <row r="25" spans="1:11" ht="15" customHeight="1" x14ac:dyDescent="0.35">
      <c r="A25" s="121" t="s">
        <v>150</v>
      </c>
      <c r="B25" s="98"/>
      <c r="C25" s="43" t="s">
        <v>170</v>
      </c>
      <c r="D25" s="41">
        <v>774.51</v>
      </c>
      <c r="E25" s="25"/>
      <c r="F25" s="22">
        <f t="shared" si="5"/>
        <v>0</v>
      </c>
      <c r="G25" s="63"/>
      <c r="H25" s="63"/>
      <c r="I25" s="63"/>
      <c r="J25" s="63"/>
      <c r="K25" s="63"/>
    </row>
    <row r="26" spans="1:11" x14ac:dyDescent="0.35">
      <c r="A26" s="121" t="s">
        <v>151</v>
      </c>
      <c r="B26" s="98"/>
      <c r="C26" s="42" t="s">
        <v>172</v>
      </c>
      <c r="D26" s="41">
        <v>596.74</v>
      </c>
      <c r="E26" s="25"/>
      <c r="F26" s="22">
        <f t="shared" si="5"/>
        <v>0</v>
      </c>
      <c r="G26" s="63"/>
      <c r="H26" s="63"/>
      <c r="I26" s="63"/>
      <c r="J26" s="63"/>
      <c r="K26" s="63"/>
    </row>
    <row r="27" spans="1:11" x14ac:dyDescent="0.35">
      <c r="A27" s="121" t="s">
        <v>7</v>
      </c>
      <c r="B27" s="98"/>
      <c r="C27" s="43" t="s">
        <v>171</v>
      </c>
      <c r="D27" s="41">
        <v>811.81</v>
      </c>
      <c r="E27" s="25"/>
      <c r="F27" s="22">
        <f t="shared" si="5"/>
        <v>0</v>
      </c>
      <c r="G27" s="63"/>
      <c r="H27" s="63"/>
      <c r="I27" s="63"/>
      <c r="J27" s="63"/>
      <c r="K27" s="63"/>
    </row>
    <row r="28" spans="1:11" x14ac:dyDescent="0.35">
      <c r="A28" s="121" t="s">
        <v>8</v>
      </c>
      <c r="B28" s="98"/>
      <c r="C28" s="43" t="s">
        <v>173</v>
      </c>
      <c r="D28" s="41">
        <v>218.8</v>
      </c>
      <c r="E28" s="25"/>
      <c r="F28" s="22">
        <f t="shared" si="5"/>
        <v>0</v>
      </c>
      <c r="G28" s="63"/>
      <c r="H28" s="63"/>
      <c r="I28" s="63"/>
      <c r="J28" s="63"/>
      <c r="K28" s="63"/>
    </row>
    <row r="29" spans="1:11" ht="15" customHeight="1" x14ac:dyDescent="0.35">
      <c r="A29" s="121" t="s">
        <v>228</v>
      </c>
      <c r="B29" s="98"/>
      <c r="C29" s="61" t="s">
        <v>174</v>
      </c>
      <c r="D29" s="45">
        <v>82.05</v>
      </c>
      <c r="E29" s="25"/>
      <c r="F29" s="22">
        <f t="shared" ref="F29" si="6">IF(E29="Yes",$D29,0)</f>
        <v>0</v>
      </c>
      <c r="G29" s="63"/>
      <c r="H29" s="63"/>
      <c r="I29" s="63"/>
      <c r="J29" s="63"/>
      <c r="K29" s="63"/>
    </row>
    <row r="30" spans="1:11" ht="15" customHeight="1" x14ac:dyDescent="0.35">
      <c r="A30" s="97" t="s">
        <v>11</v>
      </c>
      <c r="B30" s="98"/>
      <c r="C30" s="61" t="s">
        <v>175</v>
      </c>
      <c r="D30" s="45">
        <v>1112.6600000000001</v>
      </c>
      <c r="E30" s="25"/>
      <c r="F30" s="22">
        <f t="shared" si="5"/>
        <v>0</v>
      </c>
      <c r="G30" s="63"/>
      <c r="H30" s="63"/>
      <c r="I30" s="63"/>
      <c r="J30" s="63"/>
      <c r="K30" s="63"/>
    </row>
    <row r="31" spans="1:11" s="27" customFormat="1" x14ac:dyDescent="0.35">
      <c r="A31" s="94" t="s">
        <v>49</v>
      </c>
      <c r="B31" s="84"/>
      <c r="C31" s="43" t="s">
        <v>176</v>
      </c>
      <c r="D31" s="29">
        <v>292.14999999999998</v>
      </c>
      <c r="E31" s="25"/>
      <c r="F31" s="26">
        <f t="shared" si="5"/>
        <v>0</v>
      </c>
      <c r="G31" s="63"/>
      <c r="H31" s="63"/>
      <c r="I31" s="63"/>
      <c r="J31" s="63"/>
      <c r="K31" s="63"/>
    </row>
    <row r="32" spans="1:11" s="27" customFormat="1" x14ac:dyDescent="0.35">
      <c r="A32" s="94" t="s">
        <v>229</v>
      </c>
      <c r="B32" s="84"/>
      <c r="C32" s="43" t="s">
        <v>177</v>
      </c>
      <c r="D32" s="29">
        <v>441.34</v>
      </c>
      <c r="E32" s="25"/>
      <c r="F32" s="26">
        <f t="shared" si="5"/>
        <v>0</v>
      </c>
      <c r="G32" s="63"/>
      <c r="H32" s="63"/>
      <c r="I32" s="63"/>
      <c r="J32" s="63"/>
      <c r="K32" s="63"/>
    </row>
    <row r="33" spans="1:11" s="27" customFormat="1" ht="14.5" customHeight="1" x14ac:dyDescent="0.35">
      <c r="A33" s="94" t="s">
        <v>230</v>
      </c>
      <c r="B33" s="84"/>
      <c r="C33" s="60" t="s">
        <v>190</v>
      </c>
      <c r="D33" s="45">
        <v>43.51</v>
      </c>
      <c r="E33" s="25"/>
      <c r="F33" s="26">
        <f t="shared" si="5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94" t="s">
        <v>154</v>
      </c>
      <c r="B34" s="84"/>
      <c r="C34" s="60" t="s">
        <v>155</v>
      </c>
      <c r="D34" s="45">
        <v>1504.27</v>
      </c>
      <c r="E34" s="25"/>
      <c r="F34" s="26">
        <f t="shared" si="5"/>
        <v>0</v>
      </c>
      <c r="G34" s="63"/>
      <c r="H34" s="63"/>
      <c r="I34" s="63"/>
      <c r="J34" s="63"/>
      <c r="K34" s="63"/>
    </row>
    <row r="35" spans="1:11" s="27" customFormat="1" x14ac:dyDescent="0.35">
      <c r="A35" s="94" t="s">
        <v>37</v>
      </c>
      <c r="B35" s="84"/>
      <c r="C35" s="43" t="s">
        <v>189</v>
      </c>
      <c r="D35" s="45">
        <v>404.04</v>
      </c>
      <c r="E35" s="25"/>
      <c r="F35" s="26">
        <f t="shared" si="5"/>
        <v>0</v>
      </c>
      <c r="G35" s="63"/>
      <c r="H35" s="63"/>
      <c r="I35" s="63"/>
      <c r="J35" s="63"/>
      <c r="K35" s="63"/>
    </row>
    <row r="36" spans="1:11" s="27" customFormat="1" x14ac:dyDescent="0.35">
      <c r="A36" s="94" t="s">
        <v>231</v>
      </c>
      <c r="B36" s="84"/>
      <c r="C36" s="60" t="s">
        <v>186</v>
      </c>
      <c r="D36" s="45">
        <v>304.58</v>
      </c>
      <c r="E36" s="25"/>
      <c r="F36" s="26">
        <f t="shared" ref="F36" si="7">IF(E36="Yes",$D36,0)</f>
        <v>0</v>
      </c>
      <c r="G36" s="63"/>
      <c r="H36" s="63"/>
      <c r="I36" s="63"/>
      <c r="J36" s="63"/>
      <c r="K36" s="63"/>
    </row>
    <row r="37" spans="1:11" s="27" customFormat="1" x14ac:dyDescent="0.35">
      <c r="A37" s="94" t="s">
        <v>232</v>
      </c>
      <c r="B37" s="84"/>
      <c r="C37" s="60" t="s">
        <v>187</v>
      </c>
      <c r="D37" s="45">
        <v>515.92999999999995</v>
      </c>
      <c r="E37" s="25"/>
      <c r="F37" s="26">
        <f t="shared" si="5"/>
        <v>0</v>
      </c>
      <c r="G37" s="63"/>
      <c r="H37" s="63"/>
      <c r="I37" s="63"/>
      <c r="J37" s="63"/>
      <c r="K37" s="63"/>
    </row>
    <row r="38" spans="1:11" s="27" customFormat="1" x14ac:dyDescent="0.35">
      <c r="A38" s="94" t="s">
        <v>158</v>
      </c>
      <c r="B38" s="84"/>
      <c r="C38" s="60" t="s">
        <v>191</v>
      </c>
      <c r="D38" s="45">
        <v>161.62</v>
      </c>
      <c r="E38" s="25"/>
      <c r="F38" s="26">
        <f t="shared" si="5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40</v>
      </c>
      <c r="B39" s="84"/>
      <c r="C39" s="43" t="s">
        <v>192</v>
      </c>
      <c r="D39" s="29">
        <v>1149.96</v>
      </c>
      <c r="E39" s="25"/>
      <c r="F39" s="26">
        <f t="shared" si="5"/>
        <v>0</v>
      </c>
      <c r="G39" s="63"/>
      <c r="H39" s="63"/>
      <c r="I39" s="63"/>
      <c r="J39" s="63"/>
      <c r="K39" s="63"/>
    </row>
    <row r="40" spans="1:11" s="27" customFormat="1" x14ac:dyDescent="0.35">
      <c r="A40" s="83" t="s">
        <v>73</v>
      </c>
      <c r="B40" s="84"/>
      <c r="C40" s="43" t="s">
        <v>233</v>
      </c>
      <c r="D40" s="29">
        <v>22533</v>
      </c>
      <c r="E40" s="25"/>
      <c r="F40" s="26">
        <f t="shared" si="5"/>
        <v>0</v>
      </c>
      <c r="G40" s="63"/>
      <c r="H40" s="63"/>
      <c r="I40" s="63"/>
      <c r="J40" s="63"/>
      <c r="K40" s="63"/>
    </row>
    <row r="41" spans="1:11" s="27" customFormat="1" ht="15" customHeight="1" x14ac:dyDescent="0.35">
      <c r="A41" s="94" t="s">
        <v>6</v>
      </c>
      <c r="B41" s="84"/>
      <c r="C41" s="60" t="s">
        <v>198</v>
      </c>
      <c r="D41" s="62">
        <v>1243.2</v>
      </c>
      <c r="E41" s="25"/>
      <c r="F41" s="26">
        <f t="shared" ref="F41:F42" si="8">IF(E41="Yes",$D41,0)</f>
        <v>0</v>
      </c>
      <c r="G41" s="63"/>
      <c r="H41" s="63"/>
      <c r="I41" s="63"/>
      <c r="J41" s="63"/>
      <c r="K41" s="63"/>
    </row>
    <row r="42" spans="1:11" s="27" customFormat="1" ht="15" customHeight="1" x14ac:dyDescent="0.35">
      <c r="A42" s="94" t="s">
        <v>39</v>
      </c>
      <c r="B42" s="84"/>
      <c r="C42" s="60" t="s">
        <v>197</v>
      </c>
      <c r="D42" s="62">
        <v>53.46</v>
      </c>
      <c r="E42" s="25"/>
      <c r="F42" s="26">
        <f t="shared" si="8"/>
        <v>0</v>
      </c>
      <c r="G42" s="63"/>
      <c r="H42" s="63"/>
      <c r="I42" s="63"/>
      <c r="J42" s="63"/>
      <c r="K42" s="63"/>
    </row>
    <row r="43" spans="1:11" s="27" customFormat="1" ht="15" customHeight="1" x14ac:dyDescent="0.35">
      <c r="A43" s="94" t="s">
        <v>234</v>
      </c>
      <c r="B43" s="84"/>
      <c r="C43" s="60" t="s">
        <v>180</v>
      </c>
      <c r="D43" s="62">
        <v>48.48</v>
      </c>
      <c r="E43" s="25"/>
      <c r="F43" s="26">
        <f t="shared" si="5"/>
        <v>0</v>
      </c>
      <c r="G43" s="63"/>
      <c r="H43" s="63"/>
      <c r="I43" s="63"/>
      <c r="J43" s="63"/>
      <c r="K43" s="63"/>
    </row>
    <row r="44" spans="1:11" ht="15" thickBot="1" x14ac:dyDescent="0.4">
      <c r="A44" s="66" t="s">
        <v>97</v>
      </c>
      <c r="B44" s="67"/>
      <c r="C44" s="68"/>
      <c r="D44" s="68"/>
      <c r="E44" s="32" t="s">
        <v>98</v>
      </c>
      <c r="F44" s="33">
        <f>IF(C14=0,0,SUM(F14,F22:F43))</f>
        <v>0</v>
      </c>
    </row>
    <row r="45" spans="1:11" ht="21.5" thickBot="1" x14ac:dyDescent="0.55000000000000004">
      <c r="A45" s="72" t="s">
        <v>99</v>
      </c>
      <c r="B45" s="73"/>
      <c r="C45" s="73"/>
      <c r="D45" s="73"/>
      <c r="E45" s="73"/>
      <c r="F45" s="74"/>
    </row>
    <row r="46" spans="1:11" x14ac:dyDescent="0.35">
      <c r="A46" s="85" t="s">
        <v>28</v>
      </c>
      <c r="B46" s="86"/>
      <c r="C46" s="86"/>
      <c r="D46" s="87"/>
      <c r="E46" s="23" t="s">
        <v>0</v>
      </c>
      <c r="F46" s="24" t="s">
        <v>92</v>
      </c>
    </row>
    <row r="47" spans="1:11" ht="18.5" x14ac:dyDescent="0.45">
      <c r="A47" s="88"/>
      <c r="B47" s="89"/>
      <c r="C47" s="89"/>
      <c r="D47" s="90"/>
      <c r="E47" s="34"/>
      <c r="F47" s="35"/>
    </row>
    <row r="48" spans="1:11" ht="18.5" x14ac:dyDescent="0.45">
      <c r="A48" s="88"/>
      <c r="B48" s="89"/>
      <c r="C48" s="89"/>
      <c r="D48" s="90"/>
      <c r="E48" s="34"/>
      <c r="F48" s="35"/>
    </row>
    <row r="49" spans="1:6" ht="18.5" x14ac:dyDescent="0.45">
      <c r="A49" s="88"/>
      <c r="B49" s="89"/>
      <c r="C49" s="89"/>
      <c r="D49" s="90"/>
      <c r="E49" s="34"/>
      <c r="F49" s="35"/>
    </row>
    <row r="50" spans="1:6" ht="18.5" x14ac:dyDescent="0.45">
      <c r="A50" s="88"/>
      <c r="B50" s="89"/>
      <c r="C50" s="89"/>
      <c r="D50" s="90"/>
      <c r="E50" s="34"/>
      <c r="F50" s="35"/>
    </row>
    <row r="51" spans="1:6" x14ac:dyDescent="0.35">
      <c r="A51" s="91"/>
      <c r="B51" s="92"/>
      <c r="C51" s="92"/>
      <c r="D51" s="93"/>
      <c r="E51" s="25"/>
      <c r="F51" s="36"/>
    </row>
    <row r="52" spans="1:6" x14ac:dyDescent="0.35">
      <c r="A52" s="66" t="s">
        <v>100</v>
      </c>
      <c r="B52" s="67"/>
      <c r="C52" s="68"/>
      <c r="D52" s="68"/>
      <c r="E52" s="32" t="s">
        <v>98</v>
      </c>
      <c r="F52" s="33">
        <f>IF(SUM(F47:F51)&lt;=(F44*0.25),SUM(F47:F51),"ERROR")</f>
        <v>0</v>
      </c>
    </row>
    <row r="53" spans="1:6" ht="15" thickBot="1" x14ac:dyDescent="0.4">
      <c r="A53" s="66" t="s">
        <v>101</v>
      </c>
      <c r="B53" s="67"/>
      <c r="C53" s="68"/>
      <c r="D53" s="68"/>
      <c r="E53" s="32" t="s">
        <v>98</v>
      </c>
      <c r="F53" s="33">
        <f>IFERROR(SUM(F44+F52),"ERROR")</f>
        <v>0</v>
      </c>
    </row>
    <row r="54" spans="1:6" ht="21.5" thickBot="1" x14ac:dyDescent="0.55000000000000004">
      <c r="A54" s="72" t="s">
        <v>102</v>
      </c>
      <c r="B54" s="73"/>
      <c r="C54" s="73"/>
      <c r="D54" s="73"/>
      <c r="E54" s="73"/>
      <c r="F54" s="74"/>
    </row>
    <row r="55" spans="1:6" x14ac:dyDescent="0.35">
      <c r="A55" s="75" t="s">
        <v>103</v>
      </c>
      <c r="B55" s="76"/>
      <c r="C55" s="77"/>
      <c r="D55" s="77"/>
      <c r="E55" s="77"/>
      <c r="F55" s="33">
        <f>IFERROR(ROUND(0.005*F53,2),"ERROR")</f>
        <v>0</v>
      </c>
    </row>
    <row r="56" spans="1:6" x14ac:dyDescent="0.35">
      <c r="A56" s="75" t="s">
        <v>104</v>
      </c>
      <c r="B56" s="76"/>
      <c r="C56" s="77"/>
      <c r="D56" s="77"/>
      <c r="E56" s="77"/>
      <c r="F56" s="22">
        <v>30</v>
      </c>
    </row>
    <row r="57" spans="1:6" x14ac:dyDescent="0.35">
      <c r="A57" s="120" t="s">
        <v>218</v>
      </c>
      <c r="B57" s="79"/>
      <c r="C57" s="79"/>
      <c r="D57" s="79"/>
      <c r="E57" s="79"/>
      <c r="F57" s="80"/>
    </row>
    <row r="58" spans="1:6" x14ac:dyDescent="0.35">
      <c r="A58" s="81" t="s">
        <v>105</v>
      </c>
      <c r="B58" s="76"/>
      <c r="C58" s="37"/>
      <c r="D58" s="82" t="s">
        <v>106</v>
      </c>
      <c r="E58" s="76"/>
      <c r="F58" s="22">
        <f>C58*5</f>
        <v>0</v>
      </c>
    </row>
    <row r="59" spans="1:6" x14ac:dyDescent="0.35">
      <c r="A59" s="66" t="s">
        <v>107</v>
      </c>
      <c r="B59" s="67"/>
      <c r="C59" s="68"/>
      <c r="D59" s="68"/>
      <c r="E59" s="32" t="s">
        <v>98</v>
      </c>
      <c r="F59" s="22">
        <f>IF(SUM(F53:F58)&lt;100,0,SUM(F53:F58))</f>
        <v>0</v>
      </c>
    </row>
    <row r="60" spans="1:6" ht="15" thickBot="1" x14ac:dyDescent="0.4">
      <c r="A60" s="69" t="s">
        <v>108</v>
      </c>
      <c r="B60" s="70"/>
      <c r="C60" s="70"/>
      <c r="D60" s="70"/>
      <c r="E60" s="71"/>
      <c r="F60" s="38">
        <f>F59*C14</f>
        <v>0</v>
      </c>
    </row>
    <row r="61" spans="1:6" ht="15" thickTop="1" x14ac:dyDescent="0.35"/>
  </sheetData>
  <sheetProtection formatColumns="0" formatRows="0"/>
  <mergeCells count="62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30:B30"/>
    <mergeCell ref="A14:B14"/>
    <mergeCell ref="D14:E14"/>
    <mergeCell ref="A15:F15"/>
    <mergeCell ref="A16:B16"/>
    <mergeCell ref="A22:B22"/>
    <mergeCell ref="A23:B23"/>
    <mergeCell ref="A19:B19"/>
    <mergeCell ref="A18:B18"/>
    <mergeCell ref="A17:B17"/>
    <mergeCell ref="A20:B20"/>
    <mergeCell ref="A29:B29"/>
    <mergeCell ref="A24:B24"/>
    <mergeCell ref="A25:B25"/>
    <mergeCell ref="A26:B26"/>
    <mergeCell ref="A27:B27"/>
    <mergeCell ref="A33:B33"/>
    <mergeCell ref="A34:B34"/>
    <mergeCell ref="A35:B35"/>
    <mergeCell ref="A37:B37"/>
    <mergeCell ref="A51:D51"/>
    <mergeCell ref="A38:B38"/>
    <mergeCell ref="A39:B39"/>
    <mergeCell ref="A40:B40"/>
    <mergeCell ref="A43:B43"/>
    <mergeCell ref="A44:D44"/>
    <mergeCell ref="A45:F45"/>
    <mergeCell ref="A58:B58"/>
    <mergeCell ref="D58:E58"/>
    <mergeCell ref="A59:D59"/>
    <mergeCell ref="A60:E60"/>
    <mergeCell ref="A56:E56"/>
    <mergeCell ref="A57:F57"/>
    <mergeCell ref="A21:B21"/>
    <mergeCell ref="A52:D52"/>
    <mergeCell ref="A53:D53"/>
    <mergeCell ref="A54:F54"/>
    <mergeCell ref="A55:E55"/>
    <mergeCell ref="A46:D46"/>
    <mergeCell ref="A47:D47"/>
    <mergeCell ref="A48:D48"/>
    <mergeCell ref="A49:D49"/>
    <mergeCell ref="A50:D50"/>
    <mergeCell ref="A28:B28"/>
    <mergeCell ref="A36:B36"/>
    <mergeCell ref="A41:B41"/>
    <mergeCell ref="A42:B42"/>
    <mergeCell ref="A31:B31"/>
    <mergeCell ref="A32:B32"/>
  </mergeCells>
  <conditionalFormatting sqref="D22:D26 D28">
    <cfRule type="containsText" dxfId="287" priority="36" operator="containsText" text="&quot;">
      <formula>NOT(ISERROR(SEARCH("""",D22)))</formula>
    </cfRule>
  </conditionalFormatting>
  <conditionalFormatting sqref="E6:F6">
    <cfRule type="containsText" dxfId="286" priority="35" operator="containsText" text="&quot;">
      <formula>NOT(ISERROR(SEARCH("""",E6)))</formula>
    </cfRule>
  </conditionalFormatting>
  <conditionalFormatting sqref="C22">
    <cfRule type="containsText" dxfId="285" priority="34" operator="containsText" text="&quot;">
      <formula>NOT(ISERROR(SEARCH("""",C22)))</formula>
    </cfRule>
  </conditionalFormatting>
  <conditionalFormatting sqref="C24">
    <cfRule type="containsText" dxfId="284" priority="32" operator="containsText" text="&quot;">
      <formula>NOT(ISERROR(SEARCH("""",C24)))</formula>
    </cfRule>
  </conditionalFormatting>
  <conditionalFormatting sqref="C32">
    <cfRule type="containsText" dxfId="283" priority="28" operator="containsText" text="&quot;">
      <formula>NOT(ISERROR(SEARCH("""",C32)))</formula>
    </cfRule>
  </conditionalFormatting>
  <conditionalFormatting sqref="C26">
    <cfRule type="containsText" dxfId="282" priority="30" operator="containsText" text="&quot;">
      <formula>NOT(ISERROR(SEARCH("""",C26)))</formula>
    </cfRule>
  </conditionalFormatting>
  <conditionalFormatting sqref="C23">
    <cfRule type="containsText" dxfId="281" priority="33" operator="containsText" text="&quot;">
      <formula>NOT(ISERROR(SEARCH("""",C23)))</formula>
    </cfRule>
  </conditionalFormatting>
  <conditionalFormatting sqref="C25">
    <cfRule type="containsText" dxfId="280" priority="31" operator="containsText" text="&quot;">
      <formula>NOT(ISERROR(SEARCH("""",C25)))</formula>
    </cfRule>
  </conditionalFormatting>
  <conditionalFormatting sqref="C28">
    <cfRule type="containsText" dxfId="279" priority="29" operator="containsText" text="&quot;">
      <formula>NOT(ISERROR(SEARCH("""",C28)))</formula>
    </cfRule>
  </conditionalFormatting>
  <conditionalFormatting sqref="C35">
    <cfRule type="containsText" dxfId="278" priority="27" operator="containsText" text="&quot;">
      <formula>NOT(ISERROR(SEARCH("""",C35)))</formula>
    </cfRule>
  </conditionalFormatting>
  <conditionalFormatting sqref="C39">
    <cfRule type="containsText" dxfId="277" priority="26" operator="containsText" text="&quot;">
      <formula>NOT(ISERROR(SEARCH("""",C39)))</formula>
    </cfRule>
  </conditionalFormatting>
  <conditionalFormatting sqref="D43">
    <cfRule type="containsText" dxfId="276" priority="25" operator="containsText" text="&quot;">
      <formula>NOT(ISERROR(SEARCH("""",D43)))</formula>
    </cfRule>
  </conditionalFormatting>
  <conditionalFormatting sqref="C40">
    <cfRule type="containsText" dxfId="275" priority="24" operator="containsText" text="&quot;">
      <formula>NOT(ISERROR(SEARCH("""",C40)))</formula>
    </cfRule>
  </conditionalFormatting>
  <conditionalFormatting sqref="B10:B12">
    <cfRule type="containsText" dxfId="274" priority="21" operator="containsText" text="&quot;">
      <formula>NOT(ISERROR(SEARCH("""",B10)))</formula>
    </cfRule>
  </conditionalFormatting>
  <conditionalFormatting sqref="F10">
    <cfRule type="containsText" dxfId="273" priority="19" operator="containsText" text="&quot;">
      <formula>NOT(ISERROR(SEARCH("""",F10)))</formula>
    </cfRule>
  </conditionalFormatting>
  <conditionalFormatting sqref="A2:F2">
    <cfRule type="containsText" dxfId="272" priority="23" operator="containsText" text="&quot;">
      <formula>NOT(ISERROR(SEARCH("""",A2)))</formula>
    </cfRule>
  </conditionalFormatting>
  <conditionalFormatting sqref="E7">
    <cfRule type="containsText" dxfId="271" priority="22" operator="containsText" text="&quot;">
      <formula>NOT(ISERROR(SEARCH("""",E7)))</formula>
    </cfRule>
  </conditionalFormatting>
  <conditionalFormatting sqref="D10:D12">
    <cfRule type="containsText" dxfId="270" priority="20" operator="containsText" text="&quot;">
      <formula>NOT(ISERROR(SEARCH("""",D10)))</formula>
    </cfRule>
  </conditionalFormatting>
  <conditionalFormatting sqref="B5:C5">
    <cfRule type="containsText" dxfId="269" priority="18" operator="containsText" text="&quot;">
      <formula>NOT(ISERROR(SEARCH("""",B5)))</formula>
    </cfRule>
  </conditionalFormatting>
  <conditionalFormatting sqref="B6:C6">
    <cfRule type="containsText" dxfId="268" priority="17" operator="containsText" text="&quot;">
      <formula>NOT(ISERROR(SEARCH("""",B6)))</formula>
    </cfRule>
  </conditionalFormatting>
  <conditionalFormatting sqref="E5:F5">
    <cfRule type="containsText" dxfId="267" priority="16" operator="containsText" text="&quot;">
      <formula>NOT(ISERROR(SEARCH("""",E5)))</formula>
    </cfRule>
  </conditionalFormatting>
  <conditionalFormatting sqref="D27">
    <cfRule type="containsText" dxfId="266" priority="15" operator="containsText" text="&quot;">
      <formula>NOT(ISERROR(SEARCH("""",D27)))</formula>
    </cfRule>
  </conditionalFormatting>
  <conditionalFormatting sqref="C27">
    <cfRule type="containsText" dxfId="265" priority="14" operator="containsText" text="&quot;">
      <formula>NOT(ISERROR(SEARCH("""",C27)))</formula>
    </cfRule>
  </conditionalFormatting>
  <conditionalFormatting sqref="C31">
    <cfRule type="containsText" dxfId="264" priority="13" operator="containsText" text="&quot;">
      <formula>NOT(ISERROR(SEARCH("""",C31)))</formula>
    </cfRule>
  </conditionalFormatting>
  <conditionalFormatting sqref="D21">
    <cfRule type="containsText" dxfId="263" priority="12" operator="containsText" text="&quot;">
      <formula>NOT(ISERROR(SEARCH("""",D21)))</formula>
    </cfRule>
  </conditionalFormatting>
  <conditionalFormatting sqref="C21">
    <cfRule type="containsText" dxfId="262" priority="11" operator="containsText" text="&quot;">
      <formula>NOT(ISERROR(SEARCH("""",C21)))</formula>
    </cfRule>
  </conditionalFormatting>
  <conditionalFormatting sqref="D20">
    <cfRule type="containsText" dxfId="261" priority="10" operator="containsText" text="&quot;">
      <formula>NOT(ISERROR(SEARCH("""",D20)))</formula>
    </cfRule>
  </conditionalFormatting>
  <conditionalFormatting sqref="C20">
    <cfRule type="containsText" dxfId="260" priority="9" operator="containsText" text="&quot;">
      <formula>NOT(ISERROR(SEARCH("""",C20)))</formula>
    </cfRule>
  </conditionalFormatting>
  <conditionalFormatting sqref="D19">
    <cfRule type="containsText" dxfId="259" priority="8" operator="containsText" text="&quot;">
      <formula>NOT(ISERROR(SEARCH("""",D19)))</formula>
    </cfRule>
  </conditionalFormatting>
  <conditionalFormatting sqref="C19">
    <cfRule type="containsText" dxfId="258" priority="7" operator="containsText" text="&quot;">
      <formula>NOT(ISERROR(SEARCH("""",C19)))</formula>
    </cfRule>
  </conditionalFormatting>
  <conditionalFormatting sqref="D18">
    <cfRule type="containsText" dxfId="257" priority="6" operator="containsText" text="&quot;">
      <formula>NOT(ISERROR(SEARCH("""",D18)))</formula>
    </cfRule>
  </conditionalFormatting>
  <conditionalFormatting sqref="C18">
    <cfRule type="containsText" dxfId="256" priority="5" operator="containsText" text="&quot;">
      <formula>NOT(ISERROR(SEARCH("""",C18)))</formula>
    </cfRule>
  </conditionalFormatting>
  <conditionalFormatting sqref="D17">
    <cfRule type="containsText" dxfId="255" priority="4" operator="containsText" text="&quot;">
      <formula>NOT(ISERROR(SEARCH("""",D17)))</formula>
    </cfRule>
  </conditionalFormatting>
  <conditionalFormatting sqref="C17">
    <cfRule type="containsText" dxfId="254" priority="3" operator="containsText" text="&quot;">
      <formula>NOT(ISERROR(SEARCH("""",C17)))</formula>
    </cfRule>
  </conditionalFormatting>
  <conditionalFormatting sqref="D41">
    <cfRule type="containsText" dxfId="253" priority="2" operator="containsText" text="&quot;">
      <formula>NOT(ISERROR(SEARCH("""",D41)))</formula>
    </cfRule>
  </conditionalFormatting>
  <conditionalFormatting sqref="D42">
    <cfRule type="containsText" dxfId="252" priority="1" operator="containsText" text="&quot;">
      <formula>NOT(ISERROR(SEARCH("""",D42)))</formula>
    </cfRule>
  </conditionalFormatting>
  <dataValidations count="3">
    <dataValidation type="list" allowBlank="1" showInputMessage="1" showErrorMessage="1" error="Only Yes or No may be entered." sqref="E17:E43">
      <formula1>"Yes, No"</formula1>
    </dataValidation>
    <dataValidation allowBlank="1" showInputMessage="1" showErrorMessage="1" error="Only one vehicle configuration may be used on each spreadsheet." sqref="E12 E5:E7"/>
    <dataValidation allowBlank="1" showInputMessage="1" showErrorMessage="1" error="Only Yes or No may be entered." sqref="E51"/>
  </dataValidations>
  <pageMargins left="0.7" right="0.7" top="0.75" bottom="0.75" header="0.3" footer="0.3"/>
  <pageSetup scale="9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A48" sqref="A48:XFD48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65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11" ht="14.5" customHeight="1" x14ac:dyDescent="0.35">
      <c r="A6" s="7" t="s">
        <v>15</v>
      </c>
      <c r="B6" s="99" t="s">
        <v>235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90227.73</v>
      </c>
      <c r="C10" s="14" t="s">
        <v>24</v>
      </c>
      <c r="D10" s="39">
        <v>88984.53</v>
      </c>
      <c r="E10" s="15" t="s">
        <v>46</v>
      </c>
      <c r="F10" s="39">
        <v>85254.93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90227.73</v>
      </c>
      <c r="C11" s="14" t="s">
        <v>25</v>
      </c>
      <c r="D11" s="39">
        <v>88984.53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88984.53</v>
      </c>
      <c r="C12" s="14" t="s">
        <v>26</v>
      </c>
      <c r="D12" s="39">
        <v>86498.13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10500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13384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48.16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1120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251" priority="41" operator="containsText" text="&quot;">
      <formula>NOT(ISERROR(SEARCH("""",E5)))</formula>
    </cfRule>
  </conditionalFormatting>
  <conditionalFormatting sqref="C17">
    <cfRule type="containsText" dxfId="250" priority="45" operator="containsText" text="&quot;">
      <formula>NOT(ISERROR(SEARCH("""",C17)))</formula>
    </cfRule>
  </conditionalFormatting>
  <conditionalFormatting sqref="C27">
    <cfRule type="containsText" dxfId="249" priority="23" operator="containsText" text="&quot;">
      <formula>NOT(ISERROR(SEARCH("""",C27)))</formula>
    </cfRule>
  </conditionalFormatting>
  <conditionalFormatting sqref="C29">
    <cfRule type="containsText" dxfId="248" priority="21" operator="containsText" text="&quot;">
      <formula>NOT(ISERROR(SEARCH("""",C29)))</formula>
    </cfRule>
  </conditionalFormatting>
  <conditionalFormatting sqref="C30">
    <cfRule type="containsText" dxfId="247" priority="18" operator="containsText" text="&quot;">
      <formula>NOT(ISERROR(SEARCH("""",C30)))</formula>
    </cfRule>
  </conditionalFormatting>
  <conditionalFormatting sqref="D17 D19:D26">
    <cfRule type="containsText" dxfId="246" priority="44" operator="containsText" text="&quot;">
      <formula>NOT(ISERROR(SEARCH("""",D17)))</formula>
    </cfRule>
  </conditionalFormatting>
  <conditionalFormatting sqref="B5:C5">
    <cfRule type="containsText" dxfId="245" priority="43" operator="containsText" text="&quot;">
      <formula>NOT(ISERROR(SEARCH("""",B5)))</formula>
    </cfRule>
  </conditionalFormatting>
  <conditionalFormatting sqref="B6:C6">
    <cfRule type="containsText" dxfId="244" priority="42" operator="containsText" text="&quot;">
      <formula>NOT(ISERROR(SEARCH("""",B6)))</formula>
    </cfRule>
  </conditionalFormatting>
  <conditionalFormatting sqref="E6:F6">
    <cfRule type="containsText" dxfId="243" priority="40" operator="containsText" text="&quot;">
      <formula>NOT(ISERROR(SEARCH("""",E6)))</formula>
    </cfRule>
  </conditionalFormatting>
  <conditionalFormatting sqref="E7:F7">
    <cfRule type="containsText" dxfId="242" priority="39" operator="containsText" text="&quot;">
      <formula>NOT(ISERROR(SEARCH("""",E7)))</formula>
    </cfRule>
  </conditionalFormatting>
  <conditionalFormatting sqref="B10">
    <cfRule type="containsText" dxfId="241" priority="38" operator="containsText" text="&quot;">
      <formula>NOT(ISERROR(SEARCH("""",B10)))</formula>
    </cfRule>
  </conditionalFormatting>
  <conditionalFormatting sqref="B11">
    <cfRule type="containsText" dxfId="240" priority="37" operator="containsText" text="&quot;">
      <formula>NOT(ISERROR(SEARCH("""",B11)))</formula>
    </cfRule>
  </conditionalFormatting>
  <conditionalFormatting sqref="B12">
    <cfRule type="containsText" dxfId="239" priority="36" operator="containsText" text="&quot;">
      <formula>NOT(ISERROR(SEARCH("""",B12)))</formula>
    </cfRule>
  </conditionalFormatting>
  <conditionalFormatting sqref="D10">
    <cfRule type="containsText" dxfId="238" priority="35" operator="containsText" text="&quot;">
      <formula>NOT(ISERROR(SEARCH("""",D10)))</formula>
    </cfRule>
  </conditionalFormatting>
  <conditionalFormatting sqref="D11">
    <cfRule type="containsText" dxfId="237" priority="34" operator="containsText" text="&quot;">
      <formula>NOT(ISERROR(SEARCH("""",D11)))</formula>
    </cfRule>
  </conditionalFormatting>
  <conditionalFormatting sqref="D12">
    <cfRule type="containsText" dxfId="236" priority="33" operator="containsText" text="&quot;">
      <formula>NOT(ISERROR(SEARCH("""",D12)))</formula>
    </cfRule>
  </conditionalFormatting>
  <conditionalFormatting sqref="F10">
    <cfRule type="containsText" dxfId="235" priority="32" operator="containsText" text="&quot;">
      <formula>NOT(ISERROR(SEARCH("""",F10)))</formula>
    </cfRule>
  </conditionalFormatting>
  <conditionalFormatting sqref="C21">
    <cfRule type="containsText" dxfId="234" priority="29" operator="containsText" text="&quot;">
      <formula>NOT(ISERROR(SEARCH("""",C21)))</formula>
    </cfRule>
  </conditionalFormatting>
  <conditionalFormatting sqref="C19">
    <cfRule type="containsText" dxfId="233" priority="31" operator="containsText" text="&quot;">
      <formula>NOT(ISERROR(SEARCH("""",C19)))</formula>
    </cfRule>
  </conditionalFormatting>
  <conditionalFormatting sqref="C20">
    <cfRule type="containsText" dxfId="232" priority="30" operator="containsText" text="&quot;">
      <formula>NOT(ISERROR(SEARCH("""",C20)))</formula>
    </cfRule>
  </conditionalFormatting>
  <conditionalFormatting sqref="C22">
    <cfRule type="containsText" dxfId="231" priority="28" operator="containsText" text="&quot;">
      <formula>NOT(ISERROR(SEARCH("""",C22)))</formula>
    </cfRule>
  </conditionalFormatting>
  <conditionalFormatting sqref="C23">
    <cfRule type="containsText" dxfId="230" priority="27" operator="containsText" text="&quot;">
      <formula>NOT(ISERROR(SEARCH("""",C23)))</formula>
    </cfRule>
  </conditionalFormatting>
  <conditionalFormatting sqref="C24">
    <cfRule type="containsText" dxfId="229" priority="26" operator="containsText" text="&quot;">
      <formula>NOT(ISERROR(SEARCH("""",C24)))</formula>
    </cfRule>
  </conditionalFormatting>
  <conditionalFormatting sqref="C25">
    <cfRule type="containsText" dxfId="228" priority="25" operator="containsText" text="&quot;">
      <formula>NOT(ISERROR(SEARCH("""",C25)))</formula>
    </cfRule>
  </conditionalFormatting>
  <conditionalFormatting sqref="C26">
    <cfRule type="containsText" dxfId="227" priority="24" operator="containsText" text="&quot;">
      <formula>NOT(ISERROR(SEARCH("""",C26)))</formula>
    </cfRule>
  </conditionalFormatting>
  <conditionalFormatting sqref="C28">
    <cfRule type="containsText" dxfId="226" priority="22" operator="containsText" text="&quot;">
      <formula>NOT(ISERROR(SEARCH("""",C28)))</formula>
    </cfRule>
  </conditionalFormatting>
  <conditionalFormatting sqref="C37">
    <cfRule type="containsText" dxfId="225" priority="20" operator="containsText" text="&quot;">
      <formula>NOT(ISERROR(SEARCH("""",C37)))</formula>
    </cfRule>
  </conditionalFormatting>
  <conditionalFormatting sqref="C36">
    <cfRule type="containsText" dxfId="224" priority="19" operator="containsText" text="&quot;">
      <formula>NOT(ISERROR(SEARCH("""",C36)))</formula>
    </cfRule>
  </conditionalFormatting>
  <conditionalFormatting sqref="C42">
    <cfRule type="containsText" dxfId="223" priority="16" operator="containsText" text="&quot;">
      <formula>NOT(ISERROR(SEARCH("""",C42)))</formula>
    </cfRule>
  </conditionalFormatting>
  <conditionalFormatting sqref="C31">
    <cfRule type="containsText" dxfId="222" priority="17" operator="containsText" text="&quot;">
      <formula>NOT(ISERROR(SEARCH("""",C31)))</formula>
    </cfRule>
  </conditionalFormatting>
  <conditionalFormatting sqref="C40">
    <cfRule type="containsText" dxfId="221" priority="14" operator="containsText" text="&quot;">
      <formula>NOT(ISERROR(SEARCH("""",C40)))</formula>
    </cfRule>
  </conditionalFormatting>
  <conditionalFormatting sqref="C38">
    <cfRule type="containsText" dxfId="220" priority="15" operator="containsText" text="&quot;">
      <formula>NOT(ISERROR(SEARCH("""",C38)))</formula>
    </cfRule>
  </conditionalFormatting>
  <conditionalFormatting sqref="C45">
    <cfRule type="containsText" dxfId="219" priority="13" operator="containsText" text="&quot;">
      <formula>NOT(ISERROR(SEARCH("""",C45)))</formula>
    </cfRule>
  </conditionalFormatting>
  <conditionalFormatting sqref="C50 D49">
    <cfRule type="containsText" dxfId="218" priority="12" operator="containsText" text="&quot;">
      <formula>NOT(ISERROR(SEARCH("""",C49)))</formula>
    </cfRule>
  </conditionalFormatting>
  <conditionalFormatting sqref="D51">
    <cfRule type="containsText" dxfId="217" priority="11" operator="containsText" text="&quot;">
      <formula>NOT(ISERROR(SEARCH("""",D51)))</formula>
    </cfRule>
  </conditionalFormatting>
  <conditionalFormatting sqref="C48">
    <cfRule type="containsText" dxfId="216" priority="10" operator="containsText" text="&quot;">
      <formula>NOT(ISERROR(SEARCH("""",C48)))</formula>
    </cfRule>
  </conditionalFormatting>
  <conditionalFormatting sqref="C33">
    <cfRule type="containsText" dxfId="215" priority="9" operator="containsText" text="&quot;">
      <formula>NOT(ISERROR(SEARCH("""",C33)))</formula>
    </cfRule>
  </conditionalFormatting>
  <conditionalFormatting sqref="C34">
    <cfRule type="containsText" dxfId="214" priority="8" operator="containsText" text="&quot;">
      <formula>NOT(ISERROR(SEARCH("""",C34)))</formula>
    </cfRule>
  </conditionalFormatting>
  <conditionalFormatting sqref="C35">
    <cfRule type="containsText" dxfId="213" priority="7" operator="containsText" text="&quot;">
      <formula>NOT(ISERROR(SEARCH("""",C35)))</formula>
    </cfRule>
  </conditionalFormatting>
  <conditionalFormatting sqref="C18">
    <cfRule type="containsText" dxfId="212" priority="6" operator="containsText" text="&quot;">
      <formula>NOT(ISERROR(SEARCH("""",C18)))</formula>
    </cfRule>
  </conditionalFormatting>
  <conditionalFormatting sqref="D18">
    <cfRule type="containsText" dxfId="211" priority="5" operator="containsText" text="&quot;">
      <formula>NOT(ISERROR(SEARCH("""",D18)))</formula>
    </cfRule>
  </conditionalFormatting>
  <conditionalFormatting sqref="C39">
    <cfRule type="containsText" dxfId="210" priority="4" operator="containsText" text="&quot;">
      <formula>NOT(ISERROR(SEARCH("""",C39)))</formula>
    </cfRule>
  </conditionalFormatting>
  <conditionalFormatting sqref="C47">
    <cfRule type="containsText" dxfId="209" priority="3" operator="containsText" text="&quot;">
      <formula>NOT(ISERROR(SEARCH("""",C47)))</formula>
    </cfRule>
  </conditionalFormatting>
  <conditionalFormatting sqref="A2:F2">
    <cfRule type="containsText" dxfId="208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D51" sqref="D51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66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11" ht="14.5" customHeight="1" x14ac:dyDescent="0.35">
      <c r="A6" s="7" t="s">
        <v>15</v>
      </c>
      <c r="B6" s="99" t="s">
        <v>236</v>
      </c>
      <c r="C6" s="100"/>
      <c r="D6" s="8" t="s">
        <v>13</v>
      </c>
      <c r="E6" s="99" t="s">
        <v>203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94711.95</v>
      </c>
      <c r="C10" s="14" t="s">
        <v>24</v>
      </c>
      <c r="D10" s="39">
        <v>93468.75</v>
      </c>
      <c r="E10" s="15" t="s">
        <v>46</v>
      </c>
      <c r="F10" s="39">
        <v>90982.35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94711.95</v>
      </c>
      <c r="C11" s="14" t="s">
        <v>25</v>
      </c>
      <c r="D11" s="39">
        <v>92847.15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94090.35</v>
      </c>
      <c r="C12" s="14" t="s">
        <v>26</v>
      </c>
      <c r="D12" s="39">
        <v>92225.55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207" priority="42" operator="containsText" text="&quot;">
      <formula>NOT(ISERROR(SEARCH("""",E5)))</formula>
    </cfRule>
  </conditionalFormatting>
  <conditionalFormatting sqref="C17">
    <cfRule type="containsText" dxfId="206" priority="46" operator="containsText" text="&quot;">
      <formula>NOT(ISERROR(SEARCH("""",C17)))</formula>
    </cfRule>
  </conditionalFormatting>
  <conditionalFormatting sqref="C27">
    <cfRule type="containsText" dxfId="205" priority="24" operator="containsText" text="&quot;">
      <formula>NOT(ISERROR(SEARCH("""",C27)))</formula>
    </cfRule>
  </conditionalFormatting>
  <conditionalFormatting sqref="C29">
    <cfRule type="containsText" dxfId="204" priority="22" operator="containsText" text="&quot;">
      <formula>NOT(ISERROR(SEARCH("""",C29)))</formula>
    </cfRule>
  </conditionalFormatting>
  <conditionalFormatting sqref="C30">
    <cfRule type="containsText" dxfId="203" priority="19" operator="containsText" text="&quot;">
      <formula>NOT(ISERROR(SEARCH("""",C30)))</formula>
    </cfRule>
  </conditionalFormatting>
  <conditionalFormatting sqref="D17 D19:D26">
    <cfRule type="containsText" dxfId="202" priority="45" operator="containsText" text="&quot;">
      <formula>NOT(ISERROR(SEARCH("""",D17)))</formula>
    </cfRule>
  </conditionalFormatting>
  <conditionalFormatting sqref="B5:C5">
    <cfRule type="containsText" dxfId="201" priority="44" operator="containsText" text="&quot;">
      <formula>NOT(ISERROR(SEARCH("""",B5)))</formula>
    </cfRule>
  </conditionalFormatting>
  <conditionalFormatting sqref="B6:C6">
    <cfRule type="containsText" dxfId="200" priority="43" operator="containsText" text="&quot;">
      <formula>NOT(ISERROR(SEARCH("""",B6)))</formula>
    </cfRule>
  </conditionalFormatting>
  <conditionalFormatting sqref="E6:F6">
    <cfRule type="containsText" dxfId="199" priority="41" operator="containsText" text="&quot;">
      <formula>NOT(ISERROR(SEARCH("""",E6)))</formula>
    </cfRule>
  </conditionalFormatting>
  <conditionalFormatting sqref="E7:F7">
    <cfRule type="containsText" dxfId="198" priority="40" operator="containsText" text="&quot;">
      <formula>NOT(ISERROR(SEARCH("""",E7)))</formula>
    </cfRule>
  </conditionalFormatting>
  <conditionalFormatting sqref="B10">
    <cfRule type="containsText" dxfId="197" priority="39" operator="containsText" text="&quot;">
      <formula>NOT(ISERROR(SEARCH("""",B10)))</formula>
    </cfRule>
  </conditionalFormatting>
  <conditionalFormatting sqref="B11">
    <cfRule type="containsText" dxfId="196" priority="38" operator="containsText" text="&quot;">
      <formula>NOT(ISERROR(SEARCH("""",B11)))</formula>
    </cfRule>
  </conditionalFormatting>
  <conditionalFormatting sqref="B12">
    <cfRule type="containsText" dxfId="195" priority="37" operator="containsText" text="&quot;">
      <formula>NOT(ISERROR(SEARCH("""",B12)))</formula>
    </cfRule>
  </conditionalFormatting>
  <conditionalFormatting sqref="D10">
    <cfRule type="containsText" dxfId="194" priority="36" operator="containsText" text="&quot;">
      <formula>NOT(ISERROR(SEARCH("""",D10)))</formula>
    </cfRule>
  </conditionalFormatting>
  <conditionalFormatting sqref="D11">
    <cfRule type="containsText" dxfId="193" priority="35" operator="containsText" text="&quot;">
      <formula>NOT(ISERROR(SEARCH("""",D11)))</formula>
    </cfRule>
  </conditionalFormatting>
  <conditionalFormatting sqref="D12">
    <cfRule type="containsText" dxfId="192" priority="34" operator="containsText" text="&quot;">
      <formula>NOT(ISERROR(SEARCH("""",D12)))</formula>
    </cfRule>
  </conditionalFormatting>
  <conditionalFormatting sqref="F10">
    <cfRule type="containsText" dxfId="191" priority="33" operator="containsText" text="&quot;">
      <formula>NOT(ISERROR(SEARCH("""",F10)))</formula>
    </cfRule>
  </conditionalFormatting>
  <conditionalFormatting sqref="C21">
    <cfRule type="containsText" dxfId="190" priority="30" operator="containsText" text="&quot;">
      <formula>NOT(ISERROR(SEARCH("""",C21)))</formula>
    </cfRule>
  </conditionalFormatting>
  <conditionalFormatting sqref="C19">
    <cfRule type="containsText" dxfId="189" priority="32" operator="containsText" text="&quot;">
      <formula>NOT(ISERROR(SEARCH("""",C19)))</formula>
    </cfRule>
  </conditionalFormatting>
  <conditionalFormatting sqref="C20">
    <cfRule type="containsText" dxfId="188" priority="31" operator="containsText" text="&quot;">
      <formula>NOT(ISERROR(SEARCH("""",C20)))</formula>
    </cfRule>
  </conditionalFormatting>
  <conditionalFormatting sqref="C22">
    <cfRule type="containsText" dxfId="187" priority="29" operator="containsText" text="&quot;">
      <formula>NOT(ISERROR(SEARCH("""",C22)))</formula>
    </cfRule>
  </conditionalFormatting>
  <conditionalFormatting sqref="C23">
    <cfRule type="containsText" dxfId="186" priority="28" operator="containsText" text="&quot;">
      <formula>NOT(ISERROR(SEARCH("""",C23)))</formula>
    </cfRule>
  </conditionalFormatting>
  <conditionalFormatting sqref="C24">
    <cfRule type="containsText" dxfId="185" priority="27" operator="containsText" text="&quot;">
      <formula>NOT(ISERROR(SEARCH("""",C24)))</formula>
    </cfRule>
  </conditionalFormatting>
  <conditionalFormatting sqref="C25">
    <cfRule type="containsText" dxfId="184" priority="26" operator="containsText" text="&quot;">
      <formula>NOT(ISERROR(SEARCH("""",C25)))</formula>
    </cfRule>
  </conditionalFormatting>
  <conditionalFormatting sqref="C26">
    <cfRule type="containsText" dxfId="183" priority="25" operator="containsText" text="&quot;">
      <formula>NOT(ISERROR(SEARCH("""",C26)))</formula>
    </cfRule>
  </conditionalFormatting>
  <conditionalFormatting sqref="C28">
    <cfRule type="containsText" dxfId="182" priority="23" operator="containsText" text="&quot;">
      <formula>NOT(ISERROR(SEARCH("""",C28)))</formula>
    </cfRule>
  </conditionalFormatting>
  <conditionalFormatting sqref="C37">
    <cfRule type="containsText" dxfId="181" priority="21" operator="containsText" text="&quot;">
      <formula>NOT(ISERROR(SEARCH("""",C37)))</formula>
    </cfRule>
  </conditionalFormatting>
  <conditionalFormatting sqref="C36">
    <cfRule type="containsText" dxfId="180" priority="20" operator="containsText" text="&quot;">
      <formula>NOT(ISERROR(SEARCH("""",C36)))</formula>
    </cfRule>
  </conditionalFormatting>
  <conditionalFormatting sqref="C42">
    <cfRule type="containsText" dxfId="179" priority="17" operator="containsText" text="&quot;">
      <formula>NOT(ISERROR(SEARCH("""",C42)))</formula>
    </cfRule>
  </conditionalFormatting>
  <conditionalFormatting sqref="C31">
    <cfRule type="containsText" dxfId="178" priority="18" operator="containsText" text="&quot;">
      <formula>NOT(ISERROR(SEARCH("""",C31)))</formula>
    </cfRule>
  </conditionalFormatting>
  <conditionalFormatting sqref="C40">
    <cfRule type="containsText" dxfId="177" priority="15" operator="containsText" text="&quot;">
      <formula>NOT(ISERROR(SEARCH("""",C40)))</formula>
    </cfRule>
  </conditionalFormatting>
  <conditionalFormatting sqref="C38">
    <cfRule type="containsText" dxfId="176" priority="16" operator="containsText" text="&quot;">
      <formula>NOT(ISERROR(SEARCH("""",C38)))</formula>
    </cfRule>
  </conditionalFormatting>
  <conditionalFormatting sqref="C45">
    <cfRule type="containsText" dxfId="175" priority="14" operator="containsText" text="&quot;">
      <formula>NOT(ISERROR(SEARCH("""",C45)))</formula>
    </cfRule>
  </conditionalFormatting>
  <conditionalFormatting sqref="C50">
    <cfRule type="containsText" dxfId="174" priority="13" operator="containsText" text="&quot;">
      <formula>NOT(ISERROR(SEARCH("""",C50)))</formula>
    </cfRule>
  </conditionalFormatting>
  <conditionalFormatting sqref="D51">
    <cfRule type="containsText" dxfId="173" priority="12" operator="containsText" text="&quot;">
      <formula>NOT(ISERROR(SEARCH("""",D51)))</formula>
    </cfRule>
  </conditionalFormatting>
  <conditionalFormatting sqref="C48">
    <cfRule type="containsText" dxfId="172" priority="11" operator="containsText" text="&quot;">
      <formula>NOT(ISERROR(SEARCH("""",C48)))</formula>
    </cfRule>
  </conditionalFormatting>
  <conditionalFormatting sqref="C33">
    <cfRule type="containsText" dxfId="171" priority="10" operator="containsText" text="&quot;">
      <formula>NOT(ISERROR(SEARCH("""",C33)))</formula>
    </cfRule>
  </conditionalFormatting>
  <conditionalFormatting sqref="C34">
    <cfRule type="containsText" dxfId="170" priority="9" operator="containsText" text="&quot;">
      <formula>NOT(ISERROR(SEARCH("""",C34)))</formula>
    </cfRule>
  </conditionalFormatting>
  <conditionalFormatting sqref="C35">
    <cfRule type="containsText" dxfId="169" priority="8" operator="containsText" text="&quot;">
      <formula>NOT(ISERROR(SEARCH("""",C35)))</formula>
    </cfRule>
  </conditionalFormatting>
  <conditionalFormatting sqref="C18">
    <cfRule type="containsText" dxfId="168" priority="7" operator="containsText" text="&quot;">
      <formula>NOT(ISERROR(SEARCH("""",C18)))</formula>
    </cfRule>
  </conditionalFormatting>
  <conditionalFormatting sqref="D18">
    <cfRule type="containsText" dxfId="167" priority="6" operator="containsText" text="&quot;">
      <formula>NOT(ISERROR(SEARCH("""",D18)))</formula>
    </cfRule>
  </conditionalFormatting>
  <conditionalFormatting sqref="C39">
    <cfRule type="containsText" dxfId="166" priority="5" operator="containsText" text="&quot;">
      <formula>NOT(ISERROR(SEARCH("""",C39)))</formula>
    </cfRule>
  </conditionalFormatting>
  <conditionalFormatting sqref="C47">
    <cfRule type="containsText" dxfId="165" priority="4" operator="containsText" text="&quot;">
      <formula>NOT(ISERROR(SEARCH("""",C47)))</formula>
    </cfRule>
  </conditionalFormatting>
  <conditionalFormatting sqref="D49">
    <cfRule type="containsText" dxfId="164" priority="3" operator="containsText" text="&quot;">
      <formula>NOT(ISERROR(SEARCH("""",D49)))</formula>
    </cfRule>
  </conditionalFormatting>
  <conditionalFormatting sqref="A2:F2">
    <cfRule type="containsText" dxfId="163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6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D51" sqref="D51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3" t="s">
        <v>237</v>
      </c>
      <c r="B2" s="134"/>
      <c r="C2" s="134"/>
      <c r="D2" s="134"/>
      <c r="E2" s="134"/>
      <c r="F2" s="135"/>
    </row>
    <row r="3" spans="1:11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11" ht="14.5" customHeight="1" x14ac:dyDescent="0.35">
      <c r="A6" s="7" t="s">
        <v>15</v>
      </c>
      <c r="B6" s="99" t="s">
        <v>238</v>
      </c>
      <c r="C6" s="100"/>
      <c r="D6" s="8" t="s">
        <v>13</v>
      </c>
      <c r="E6" s="99" t="s">
        <v>163</v>
      </c>
      <c r="F6" s="100"/>
    </row>
    <row r="7" spans="1:11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39">
        <v>100005.49</v>
      </c>
      <c r="C10" s="14" t="s">
        <v>24</v>
      </c>
      <c r="D10" s="39">
        <v>98140.69</v>
      </c>
      <c r="E10" s="15" t="s">
        <v>46</v>
      </c>
      <c r="F10" s="39">
        <v>95032.69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39">
        <v>99383.89</v>
      </c>
      <c r="C11" s="14" t="s">
        <v>25</v>
      </c>
      <c r="D11" s="39">
        <v>97519.09</v>
      </c>
      <c r="E11" s="16"/>
      <c r="F11" s="17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39">
        <v>98762.29</v>
      </c>
      <c r="C12" s="14" t="s">
        <v>26</v>
      </c>
      <c r="D12" s="39">
        <v>96275.89</v>
      </c>
      <c r="E12" s="19"/>
      <c r="F12" s="20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72.959999999999994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162" priority="41" operator="containsText" text="&quot;">
      <formula>NOT(ISERROR(SEARCH("""",E5)))</formula>
    </cfRule>
  </conditionalFormatting>
  <conditionalFormatting sqref="C17">
    <cfRule type="containsText" dxfId="161" priority="45" operator="containsText" text="&quot;">
      <formula>NOT(ISERROR(SEARCH("""",C17)))</formula>
    </cfRule>
  </conditionalFormatting>
  <conditionalFormatting sqref="C27">
    <cfRule type="containsText" dxfId="160" priority="23" operator="containsText" text="&quot;">
      <formula>NOT(ISERROR(SEARCH("""",C27)))</formula>
    </cfRule>
  </conditionalFormatting>
  <conditionalFormatting sqref="C29">
    <cfRule type="containsText" dxfId="159" priority="21" operator="containsText" text="&quot;">
      <formula>NOT(ISERROR(SEARCH("""",C29)))</formula>
    </cfRule>
  </conditionalFormatting>
  <conditionalFormatting sqref="C30">
    <cfRule type="containsText" dxfId="158" priority="18" operator="containsText" text="&quot;">
      <formula>NOT(ISERROR(SEARCH("""",C30)))</formula>
    </cfRule>
  </conditionalFormatting>
  <conditionalFormatting sqref="D17 D19:D26">
    <cfRule type="containsText" dxfId="157" priority="44" operator="containsText" text="&quot;">
      <formula>NOT(ISERROR(SEARCH("""",D17)))</formula>
    </cfRule>
  </conditionalFormatting>
  <conditionalFormatting sqref="B5:C5">
    <cfRule type="containsText" dxfId="156" priority="43" operator="containsText" text="&quot;">
      <formula>NOT(ISERROR(SEARCH("""",B5)))</formula>
    </cfRule>
  </conditionalFormatting>
  <conditionalFormatting sqref="B6:C6">
    <cfRule type="containsText" dxfId="155" priority="42" operator="containsText" text="&quot;">
      <formula>NOT(ISERROR(SEARCH("""",B6)))</formula>
    </cfRule>
  </conditionalFormatting>
  <conditionalFormatting sqref="E6:F6">
    <cfRule type="containsText" dxfId="154" priority="40" operator="containsText" text="&quot;">
      <formula>NOT(ISERROR(SEARCH("""",E6)))</formula>
    </cfRule>
  </conditionalFormatting>
  <conditionalFormatting sqref="E7:F7">
    <cfRule type="containsText" dxfId="153" priority="39" operator="containsText" text="&quot;">
      <formula>NOT(ISERROR(SEARCH("""",E7)))</formula>
    </cfRule>
  </conditionalFormatting>
  <conditionalFormatting sqref="B10">
    <cfRule type="containsText" dxfId="152" priority="38" operator="containsText" text="&quot;">
      <formula>NOT(ISERROR(SEARCH("""",B10)))</formula>
    </cfRule>
  </conditionalFormatting>
  <conditionalFormatting sqref="B11">
    <cfRule type="containsText" dxfId="151" priority="37" operator="containsText" text="&quot;">
      <formula>NOT(ISERROR(SEARCH("""",B11)))</formula>
    </cfRule>
  </conditionalFormatting>
  <conditionalFormatting sqref="B12">
    <cfRule type="containsText" dxfId="150" priority="36" operator="containsText" text="&quot;">
      <formula>NOT(ISERROR(SEARCH("""",B12)))</formula>
    </cfRule>
  </conditionalFormatting>
  <conditionalFormatting sqref="D10">
    <cfRule type="containsText" dxfId="149" priority="35" operator="containsText" text="&quot;">
      <formula>NOT(ISERROR(SEARCH("""",D10)))</formula>
    </cfRule>
  </conditionalFormatting>
  <conditionalFormatting sqref="D11">
    <cfRule type="containsText" dxfId="148" priority="34" operator="containsText" text="&quot;">
      <formula>NOT(ISERROR(SEARCH("""",D11)))</formula>
    </cfRule>
  </conditionalFormatting>
  <conditionalFormatting sqref="D12">
    <cfRule type="containsText" dxfId="147" priority="33" operator="containsText" text="&quot;">
      <formula>NOT(ISERROR(SEARCH("""",D12)))</formula>
    </cfRule>
  </conditionalFormatting>
  <conditionalFormatting sqref="F10">
    <cfRule type="containsText" dxfId="146" priority="32" operator="containsText" text="&quot;">
      <formula>NOT(ISERROR(SEARCH("""",F10)))</formula>
    </cfRule>
  </conditionalFormatting>
  <conditionalFormatting sqref="C21">
    <cfRule type="containsText" dxfId="145" priority="29" operator="containsText" text="&quot;">
      <formula>NOT(ISERROR(SEARCH("""",C21)))</formula>
    </cfRule>
  </conditionalFormatting>
  <conditionalFormatting sqref="C19">
    <cfRule type="containsText" dxfId="144" priority="31" operator="containsText" text="&quot;">
      <formula>NOT(ISERROR(SEARCH("""",C19)))</formula>
    </cfRule>
  </conditionalFormatting>
  <conditionalFormatting sqref="C20">
    <cfRule type="containsText" dxfId="143" priority="30" operator="containsText" text="&quot;">
      <formula>NOT(ISERROR(SEARCH("""",C20)))</formula>
    </cfRule>
  </conditionalFormatting>
  <conditionalFormatting sqref="C22">
    <cfRule type="containsText" dxfId="142" priority="28" operator="containsText" text="&quot;">
      <formula>NOT(ISERROR(SEARCH("""",C22)))</formula>
    </cfRule>
  </conditionalFormatting>
  <conditionalFormatting sqref="C23">
    <cfRule type="containsText" dxfId="141" priority="27" operator="containsText" text="&quot;">
      <formula>NOT(ISERROR(SEARCH("""",C23)))</formula>
    </cfRule>
  </conditionalFormatting>
  <conditionalFormatting sqref="C24">
    <cfRule type="containsText" dxfId="140" priority="26" operator="containsText" text="&quot;">
      <formula>NOT(ISERROR(SEARCH("""",C24)))</formula>
    </cfRule>
  </conditionalFormatting>
  <conditionalFormatting sqref="C25">
    <cfRule type="containsText" dxfId="139" priority="25" operator="containsText" text="&quot;">
      <formula>NOT(ISERROR(SEARCH("""",C25)))</formula>
    </cfRule>
  </conditionalFormatting>
  <conditionalFormatting sqref="C26">
    <cfRule type="containsText" dxfId="138" priority="24" operator="containsText" text="&quot;">
      <formula>NOT(ISERROR(SEARCH("""",C26)))</formula>
    </cfRule>
  </conditionalFormatting>
  <conditionalFormatting sqref="C28">
    <cfRule type="containsText" dxfId="137" priority="22" operator="containsText" text="&quot;">
      <formula>NOT(ISERROR(SEARCH("""",C28)))</formula>
    </cfRule>
  </conditionalFormatting>
  <conditionalFormatting sqref="C37">
    <cfRule type="containsText" dxfId="136" priority="20" operator="containsText" text="&quot;">
      <formula>NOT(ISERROR(SEARCH("""",C37)))</formula>
    </cfRule>
  </conditionalFormatting>
  <conditionalFormatting sqref="C36">
    <cfRule type="containsText" dxfId="135" priority="19" operator="containsText" text="&quot;">
      <formula>NOT(ISERROR(SEARCH("""",C36)))</formula>
    </cfRule>
  </conditionalFormatting>
  <conditionalFormatting sqref="C42">
    <cfRule type="containsText" dxfId="134" priority="16" operator="containsText" text="&quot;">
      <formula>NOT(ISERROR(SEARCH("""",C42)))</formula>
    </cfRule>
  </conditionalFormatting>
  <conditionalFormatting sqref="C31">
    <cfRule type="containsText" dxfId="133" priority="17" operator="containsText" text="&quot;">
      <formula>NOT(ISERROR(SEARCH("""",C31)))</formula>
    </cfRule>
  </conditionalFormatting>
  <conditionalFormatting sqref="C40">
    <cfRule type="containsText" dxfId="132" priority="14" operator="containsText" text="&quot;">
      <formula>NOT(ISERROR(SEARCH("""",C40)))</formula>
    </cfRule>
  </conditionalFormatting>
  <conditionalFormatting sqref="C38">
    <cfRule type="containsText" dxfId="131" priority="15" operator="containsText" text="&quot;">
      <formula>NOT(ISERROR(SEARCH("""",C38)))</formula>
    </cfRule>
  </conditionalFormatting>
  <conditionalFormatting sqref="C45">
    <cfRule type="containsText" dxfId="130" priority="13" operator="containsText" text="&quot;">
      <formula>NOT(ISERROR(SEARCH("""",C45)))</formula>
    </cfRule>
  </conditionalFormatting>
  <conditionalFormatting sqref="C50">
    <cfRule type="containsText" dxfId="129" priority="12" operator="containsText" text="&quot;">
      <formula>NOT(ISERROR(SEARCH("""",C50)))</formula>
    </cfRule>
  </conditionalFormatting>
  <conditionalFormatting sqref="D51">
    <cfRule type="containsText" dxfId="128" priority="11" operator="containsText" text="&quot;">
      <formula>NOT(ISERROR(SEARCH("""",D51)))</formula>
    </cfRule>
  </conditionalFormatting>
  <conditionalFormatting sqref="C48">
    <cfRule type="containsText" dxfId="127" priority="10" operator="containsText" text="&quot;">
      <formula>NOT(ISERROR(SEARCH("""",C48)))</formula>
    </cfRule>
  </conditionalFormatting>
  <conditionalFormatting sqref="C33">
    <cfRule type="containsText" dxfId="126" priority="9" operator="containsText" text="&quot;">
      <formula>NOT(ISERROR(SEARCH("""",C33)))</formula>
    </cfRule>
  </conditionalFormatting>
  <conditionalFormatting sqref="C34">
    <cfRule type="containsText" dxfId="125" priority="8" operator="containsText" text="&quot;">
      <formula>NOT(ISERROR(SEARCH("""",C34)))</formula>
    </cfRule>
  </conditionalFormatting>
  <conditionalFormatting sqref="C35">
    <cfRule type="containsText" dxfId="124" priority="7" operator="containsText" text="&quot;">
      <formula>NOT(ISERROR(SEARCH("""",C35)))</formula>
    </cfRule>
  </conditionalFormatting>
  <conditionalFormatting sqref="C18">
    <cfRule type="containsText" dxfId="123" priority="6" operator="containsText" text="&quot;">
      <formula>NOT(ISERROR(SEARCH("""",C18)))</formula>
    </cfRule>
  </conditionalFormatting>
  <conditionalFormatting sqref="D18">
    <cfRule type="containsText" dxfId="122" priority="5" operator="containsText" text="&quot;">
      <formula>NOT(ISERROR(SEARCH("""",D18)))</formula>
    </cfRule>
  </conditionalFormatting>
  <conditionalFormatting sqref="C39">
    <cfRule type="containsText" dxfId="121" priority="4" operator="containsText" text="&quot;">
      <formula>NOT(ISERROR(SEARCH("""",C39)))</formula>
    </cfRule>
  </conditionalFormatting>
  <conditionalFormatting sqref="C47">
    <cfRule type="containsText" dxfId="120" priority="3" operator="containsText" text="&quot;">
      <formula>NOT(ISERROR(SEARCH("""",C47)))</formula>
    </cfRule>
  </conditionalFormatting>
  <conditionalFormatting sqref="D49">
    <cfRule type="containsText" dxfId="119" priority="2" operator="containsText" text="&quot;">
      <formula>NOT(ISERROR(SEARCH("""",D49)))</formula>
    </cfRule>
  </conditionalFormatting>
  <conditionalFormatting sqref="A2:F2">
    <cfRule type="containsText" dxfId="118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6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A31" workbookViewId="0">
      <selection activeCell="B10" sqref="B10"/>
    </sheetView>
  </sheetViews>
  <sheetFormatPr defaultRowHeight="14.5" x14ac:dyDescent="0.35"/>
  <cols>
    <col min="1" max="6" width="16.6328125" style="1" customWidth="1"/>
    <col min="7" max="7" width="9.81640625" style="1" bestFit="1" customWidth="1"/>
    <col min="8" max="8" width="8.7265625" style="1"/>
    <col min="9" max="9" width="9.81640625" style="1" bestFit="1" customWidth="1"/>
    <col min="10" max="10" width="8.7265625" style="1"/>
    <col min="11" max="11" width="9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9" t="s">
        <v>239</v>
      </c>
      <c r="B2" s="140"/>
      <c r="C2" s="140"/>
      <c r="D2" s="140"/>
      <c r="E2" s="140"/>
      <c r="F2" s="141"/>
    </row>
    <row r="3" spans="1:11" ht="15" thickBot="1" x14ac:dyDescent="0.4">
      <c r="A3" s="3" t="s">
        <v>86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240</v>
      </c>
      <c r="C5" s="100"/>
      <c r="D5" s="6" t="s">
        <v>12</v>
      </c>
      <c r="E5" s="142" t="s">
        <v>200</v>
      </c>
      <c r="F5" s="143"/>
    </row>
    <row r="6" spans="1:11" ht="14.5" customHeight="1" x14ac:dyDescent="0.35">
      <c r="A6" s="7" t="s">
        <v>15</v>
      </c>
      <c r="B6" s="99" t="s">
        <v>241</v>
      </c>
      <c r="C6" s="100"/>
      <c r="D6" s="8" t="s">
        <v>13</v>
      </c>
      <c r="E6" s="142" t="s">
        <v>70</v>
      </c>
      <c r="F6" s="143"/>
    </row>
    <row r="7" spans="1:11" ht="15" thickBot="1" x14ac:dyDescent="0.4">
      <c r="A7" s="7" t="s">
        <v>47</v>
      </c>
      <c r="B7" s="144" t="s">
        <v>71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55">
        <v>107182.49</v>
      </c>
      <c r="C10" s="49" t="s">
        <v>24</v>
      </c>
      <c r="D10" s="55">
        <v>105317.69</v>
      </c>
      <c r="E10" s="50" t="s">
        <v>46</v>
      </c>
      <c r="F10" s="55">
        <v>102209.69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55">
        <v>106560.89</v>
      </c>
      <c r="C11" s="49" t="s">
        <v>25</v>
      </c>
      <c r="D11" s="55">
        <v>104696.09</v>
      </c>
      <c r="E11" s="51"/>
      <c r="F11" s="52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55">
        <v>105939.29</v>
      </c>
      <c r="C12" s="49" t="s">
        <v>26</v>
      </c>
      <c r="D12" s="55">
        <v>104074.49</v>
      </c>
      <c r="E12" s="53"/>
      <c r="F12" s="54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2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45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72</v>
      </c>
      <c r="D30" s="45" t="s">
        <v>109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3" customHeight="1" x14ac:dyDescent="0.35">
      <c r="A33" s="83" t="s">
        <v>110</v>
      </c>
      <c r="B33" s="84"/>
      <c r="C33" s="42" t="s">
        <v>242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243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244</v>
      </c>
      <c r="D36" s="2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29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29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29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83" t="s">
        <v>37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28" t="s">
        <v>72</v>
      </c>
      <c r="D41" s="45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56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ht="15" thickBot="1" x14ac:dyDescent="0.4">
      <c r="A48" s="94" t="s">
        <v>193</v>
      </c>
      <c r="B48" s="84"/>
      <c r="C48" s="57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thickTop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29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28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C17">
    <cfRule type="containsText" dxfId="117" priority="40" operator="containsText" text="&quot;">
      <formula>NOT(ISERROR(SEARCH("""",C17)))</formula>
    </cfRule>
  </conditionalFormatting>
  <conditionalFormatting sqref="C27">
    <cfRule type="containsText" dxfId="116" priority="26" operator="containsText" text="&quot;">
      <formula>NOT(ISERROR(SEARCH("""",C27)))</formula>
    </cfRule>
  </conditionalFormatting>
  <conditionalFormatting sqref="C29">
    <cfRule type="containsText" dxfId="115" priority="24" operator="containsText" text="&quot;">
      <formula>NOT(ISERROR(SEARCH("""",C29)))</formula>
    </cfRule>
  </conditionalFormatting>
  <conditionalFormatting sqref="D17:D26">
    <cfRule type="containsText" dxfId="114" priority="39" operator="containsText" text="&quot;">
      <formula>NOT(ISERROR(SEARCH("""",D17)))</formula>
    </cfRule>
  </conditionalFormatting>
  <conditionalFormatting sqref="B5:C5">
    <cfRule type="containsText" dxfId="113" priority="38" operator="containsText" text="&quot;">
      <formula>NOT(ISERROR(SEARCH("""",B5)))</formula>
    </cfRule>
  </conditionalFormatting>
  <conditionalFormatting sqref="B6:C6">
    <cfRule type="containsText" dxfId="112" priority="37" operator="containsText" text="&quot;">
      <formula>NOT(ISERROR(SEARCH("""",B6)))</formula>
    </cfRule>
  </conditionalFormatting>
  <conditionalFormatting sqref="C30">
    <cfRule type="containsText" dxfId="111" priority="21" operator="containsText" text="&quot;">
      <formula>NOT(ISERROR(SEARCH("""",C30)))</formula>
    </cfRule>
  </conditionalFormatting>
  <conditionalFormatting sqref="E7:F7">
    <cfRule type="containsText" dxfId="110" priority="36" operator="containsText" text="&quot;">
      <formula>NOT(ISERROR(SEARCH("""",E7)))</formula>
    </cfRule>
  </conditionalFormatting>
  <conditionalFormatting sqref="C18">
    <cfRule type="containsText" dxfId="109" priority="35" operator="containsText" text="&quot;">
      <formula>NOT(ISERROR(SEARCH("""",C18)))</formula>
    </cfRule>
  </conditionalFormatting>
  <conditionalFormatting sqref="C19">
    <cfRule type="containsText" dxfId="108" priority="34" operator="containsText" text="&quot;">
      <formula>NOT(ISERROR(SEARCH("""",C19)))</formula>
    </cfRule>
  </conditionalFormatting>
  <conditionalFormatting sqref="C20">
    <cfRule type="containsText" dxfId="107" priority="33" operator="containsText" text="&quot;">
      <formula>NOT(ISERROR(SEARCH("""",C20)))</formula>
    </cfRule>
  </conditionalFormatting>
  <conditionalFormatting sqref="C21">
    <cfRule type="containsText" dxfId="106" priority="32" operator="containsText" text="&quot;">
      <formula>NOT(ISERROR(SEARCH("""",C21)))</formula>
    </cfRule>
  </conditionalFormatting>
  <conditionalFormatting sqref="C22">
    <cfRule type="containsText" dxfId="105" priority="31" operator="containsText" text="&quot;">
      <formula>NOT(ISERROR(SEARCH("""",C22)))</formula>
    </cfRule>
  </conditionalFormatting>
  <conditionalFormatting sqref="C23">
    <cfRule type="containsText" dxfId="104" priority="30" operator="containsText" text="&quot;">
      <formula>NOT(ISERROR(SEARCH("""",C23)))</formula>
    </cfRule>
  </conditionalFormatting>
  <conditionalFormatting sqref="C24">
    <cfRule type="containsText" dxfId="103" priority="29" operator="containsText" text="&quot;">
      <formula>NOT(ISERROR(SEARCH("""",C24)))</formula>
    </cfRule>
  </conditionalFormatting>
  <conditionalFormatting sqref="C25">
    <cfRule type="containsText" dxfId="102" priority="28" operator="containsText" text="&quot;">
      <formula>NOT(ISERROR(SEARCH("""",C25)))</formula>
    </cfRule>
  </conditionalFormatting>
  <conditionalFormatting sqref="C26">
    <cfRule type="containsText" dxfId="101" priority="27" operator="containsText" text="&quot;">
      <formula>NOT(ISERROR(SEARCH("""",C26)))</formula>
    </cfRule>
  </conditionalFormatting>
  <conditionalFormatting sqref="C28">
    <cfRule type="containsText" dxfId="100" priority="25" operator="containsText" text="&quot;">
      <formula>NOT(ISERROR(SEARCH("""",C28)))</formula>
    </cfRule>
  </conditionalFormatting>
  <conditionalFormatting sqref="C37">
    <cfRule type="containsText" dxfId="99" priority="23" operator="containsText" text="&quot;">
      <formula>NOT(ISERROR(SEARCH("""",C37)))</formula>
    </cfRule>
  </conditionalFormatting>
  <conditionalFormatting sqref="C36">
    <cfRule type="containsText" dxfId="98" priority="22" operator="containsText" text="&quot;">
      <formula>NOT(ISERROR(SEARCH("""",C36)))</formula>
    </cfRule>
  </conditionalFormatting>
  <conditionalFormatting sqref="C42">
    <cfRule type="containsText" dxfId="97" priority="19" operator="containsText" text="&quot;">
      <formula>NOT(ISERROR(SEARCH("""",C42)))</formula>
    </cfRule>
  </conditionalFormatting>
  <conditionalFormatting sqref="C31">
    <cfRule type="containsText" dxfId="96" priority="20" operator="containsText" text="&quot;">
      <formula>NOT(ISERROR(SEARCH("""",C31)))</formula>
    </cfRule>
  </conditionalFormatting>
  <conditionalFormatting sqref="C38">
    <cfRule type="containsText" dxfId="95" priority="18" operator="containsText" text="&quot;">
      <formula>NOT(ISERROR(SEARCH("""",C38)))</formula>
    </cfRule>
  </conditionalFormatting>
  <conditionalFormatting sqref="C39">
    <cfRule type="containsText" dxfId="94" priority="17" operator="containsText" text="&quot;">
      <formula>NOT(ISERROR(SEARCH("""",C39)))</formula>
    </cfRule>
  </conditionalFormatting>
  <conditionalFormatting sqref="C40">
    <cfRule type="containsText" dxfId="93" priority="16" operator="containsText" text="&quot;">
      <formula>NOT(ISERROR(SEARCH("""",C40)))</formula>
    </cfRule>
  </conditionalFormatting>
  <conditionalFormatting sqref="C45">
    <cfRule type="containsText" dxfId="92" priority="15" operator="containsText" text="&quot;">
      <formula>NOT(ISERROR(SEARCH("""",C45)))</formula>
    </cfRule>
  </conditionalFormatting>
  <conditionalFormatting sqref="C50">
    <cfRule type="containsText" dxfId="91" priority="14" operator="containsText" text="&quot;">
      <formula>NOT(ISERROR(SEARCH("""",C50)))</formula>
    </cfRule>
  </conditionalFormatting>
  <conditionalFormatting sqref="D51">
    <cfRule type="containsText" dxfId="90" priority="13" operator="containsText" text="&quot;">
      <formula>NOT(ISERROR(SEARCH("""",D51)))</formula>
    </cfRule>
  </conditionalFormatting>
  <conditionalFormatting sqref="C33">
    <cfRule type="containsText" dxfId="89" priority="12" operator="containsText" text="&quot;">
      <formula>NOT(ISERROR(SEARCH("""",C33)))</formula>
    </cfRule>
  </conditionalFormatting>
  <conditionalFormatting sqref="C34">
    <cfRule type="containsText" dxfId="88" priority="11" operator="containsText" text="&quot;">
      <formula>NOT(ISERROR(SEARCH("""",C34)))</formula>
    </cfRule>
  </conditionalFormatting>
  <conditionalFormatting sqref="C35">
    <cfRule type="containsText" dxfId="87" priority="10" operator="containsText" text="&quot;">
      <formula>NOT(ISERROR(SEARCH("""",C35)))</formula>
    </cfRule>
  </conditionalFormatting>
  <conditionalFormatting sqref="A2:F2">
    <cfRule type="containsText" dxfId="86" priority="9" operator="containsText" text="&quot;">
      <formula>NOT(ISERROR(SEARCH("""",A2)))</formula>
    </cfRule>
  </conditionalFormatting>
  <conditionalFormatting sqref="E5:F5">
    <cfRule type="containsText" dxfId="85" priority="8" operator="containsText" text="&quot;">
      <formula>NOT(ISERROR(SEARCH("""",E5)))</formula>
    </cfRule>
  </conditionalFormatting>
  <conditionalFormatting sqref="E6:F6">
    <cfRule type="containsText" dxfId="84" priority="7" operator="containsText" text="&quot;">
      <formula>NOT(ISERROR(SEARCH("""",E6)))</formula>
    </cfRule>
  </conditionalFormatting>
  <conditionalFormatting sqref="B10:B12">
    <cfRule type="containsText" dxfId="83" priority="6" operator="containsText" text="&quot;">
      <formula>NOT(ISERROR(SEARCH("""",B10)))</formula>
    </cfRule>
  </conditionalFormatting>
  <conditionalFormatting sqref="D10:D12">
    <cfRule type="containsText" dxfId="82" priority="5" operator="containsText" text="&quot;">
      <formula>NOT(ISERROR(SEARCH("""",D10)))</formula>
    </cfRule>
  </conditionalFormatting>
  <conditionalFormatting sqref="F10">
    <cfRule type="containsText" dxfId="81" priority="4" operator="containsText" text="&quot;">
      <formula>NOT(ISERROR(SEARCH("""",F10)))</formula>
    </cfRule>
  </conditionalFormatting>
  <conditionalFormatting sqref="C47">
    <cfRule type="containsText" dxfId="80" priority="3" operator="containsText" text="&quot;">
      <formula>NOT(ISERROR(SEARCH("""",C47)))</formula>
    </cfRule>
  </conditionalFormatting>
  <conditionalFormatting sqref="C48">
    <cfRule type="containsText" dxfId="79" priority="2" operator="containsText" text="&quot;">
      <formula>NOT(ISERROR(SEARCH("""",C48)))</formula>
    </cfRule>
  </conditionalFormatting>
  <conditionalFormatting sqref="D49">
    <cfRule type="containsText" dxfId="78" priority="1" operator="containsText" text="&quot;">
      <formula>NOT(ISERROR(SEARCH("""",D49)))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63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selection activeCell="A48" sqref="A48:XFD48"/>
    </sheetView>
  </sheetViews>
  <sheetFormatPr defaultRowHeight="14.5" x14ac:dyDescent="0.35"/>
  <cols>
    <col min="1" max="6" width="16.6328125" style="1" customWidth="1"/>
    <col min="7" max="7" width="10.81640625" style="1" bestFit="1" customWidth="1"/>
    <col min="8" max="8" width="8.7265625" style="1"/>
    <col min="9" max="9" width="10.81640625" style="1" bestFit="1" customWidth="1"/>
    <col min="10" max="10" width="8.7265625" style="1"/>
    <col min="11" max="11" width="10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9" t="s">
        <v>67</v>
      </c>
      <c r="B2" s="140"/>
      <c r="C2" s="140"/>
      <c r="D2" s="140"/>
      <c r="E2" s="140"/>
      <c r="F2" s="141"/>
    </row>
    <row r="3" spans="1:11" ht="15" thickBot="1" x14ac:dyDescent="0.4">
      <c r="A3" s="3" t="s">
        <v>86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240</v>
      </c>
      <c r="C5" s="100"/>
      <c r="D5" s="6" t="s">
        <v>12</v>
      </c>
      <c r="E5" s="142" t="s">
        <v>200</v>
      </c>
      <c r="F5" s="143"/>
    </row>
    <row r="6" spans="1:11" ht="14.5" customHeight="1" x14ac:dyDescent="0.35">
      <c r="A6" s="7" t="s">
        <v>15</v>
      </c>
      <c r="B6" s="99" t="s">
        <v>245</v>
      </c>
      <c r="C6" s="100"/>
      <c r="D6" s="8" t="s">
        <v>13</v>
      </c>
      <c r="E6" s="142" t="s">
        <v>70</v>
      </c>
      <c r="F6" s="143"/>
    </row>
    <row r="7" spans="1:11" ht="15" thickBot="1" x14ac:dyDescent="0.4">
      <c r="A7" s="7" t="s">
        <v>47</v>
      </c>
      <c r="B7" s="144" t="s">
        <v>71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55">
        <v>122700.11</v>
      </c>
      <c r="C10" s="49" t="s">
        <v>24</v>
      </c>
      <c r="D10" s="55">
        <v>120835.31</v>
      </c>
      <c r="E10" s="50" t="s">
        <v>46</v>
      </c>
      <c r="F10" s="55">
        <v>117727.31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55">
        <v>122078.51</v>
      </c>
      <c r="C11" s="49" t="s">
        <v>25</v>
      </c>
      <c r="D11" s="55">
        <v>120213.71</v>
      </c>
      <c r="E11" s="51"/>
      <c r="F11" s="52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55">
        <v>121456.91</v>
      </c>
      <c r="C12" s="49" t="s">
        <v>26</v>
      </c>
      <c r="D12" s="55">
        <v>118970.51</v>
      </c>
      <c r="E12" s="53"/>
      <c r="F12" s="54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2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45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72</v>
      </c>
      <c r="D30" s="45" t="s">
        <v>109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3" customHeight="1" x14ac:dyDescent="0.35">
      <c r="A33" s="83" t="s">
        <v>110</v>
      </c>
      <c r="B33" s="84"/>
      <c r="C33" s="42" t="s">
        <v>242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243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244</v>
      </c>
      <c r="D36" s="2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29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29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29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83" t="s">
        <v>37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28" t="s">
        <v>72</v>
      </c>
      <c r="D41" s="45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56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ht="15" thickBot="1" x14ac:dyDescent="0.4">
      <c r="A48" s="94" t="s">
        <v>193</v>
      </c>
      <c r="B48" s="84"/>
      <c r="C48" s="57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thickTop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29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28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C17">
    <cfRule type="containsText" dxfId="77" priority="40" operator="containsText" text="&quot;">
      <formula>NOT(ISERROR(SEARCH("""",C17)))</formula>
    </cfRule>
  </conditionalFormatting>
  <conditionalFormatting sqref="C27">
    <cfRule type="containsText" dxfId="76" priority="26" operator="containsText" text="&quot;">
      <formula>NOT(ISERROR(SEARCH("""",C27)))</formula>
    </cfRule>
  </conditionalFormatting>
  <conditionalFormatting sqref="C29">
    <cfRule type="containsText" dxfId="75" priority="24" operator="containsText" text="&quot;">
      <formula>NOT(ISERROR(SEARCH("""",C29)))</formula>
    </cfRule>
  </conditionalFormatting>
  <conditionalFormatting sqref="D17:D26">
    <cfRule type="containsText" dxfId="74" priority="39" operator="containsText" text="&quot;">
      <formula>NOT(ISERROR(SEARCH("""",D17)))</formula>
    </cfRule>
  </conditionalFormatting>
  <conditionalFormatting sqref="B5:C5">
    <cfRule type="containsText" dxfId="73" priority="38" operator="containsText" text="&quot;">
      <formula>NOT(ISERROR(SEARCH("""",B5)))</formula>
    </cfRule>
  </conditionalFormatting>
  <conditionalFormatting sqref="B6:C6">
    <cfRule type="containsText" dxfId="72" priority="37" operator="containsText" text="&quot;">
      <formula>NOT(ISERROR(SEARCH("""",B6)))</formula>
    </cfRule>
  </conditionalFormatting>
  <conditionalFormatting sqref="C30">
    <cfRule type="containsText" dxfId="71" priority="21" operator="containsText" text="&quot;">
      <formula>NOT(ISERROR(SEARCH("""",C30)))</formula>
    </cfRule>
  </conditionalFormatting>
  <conditionalFormatting sqref="E7:F7">
    <cfRule type="containsText" dxfId="70" priority="36" operator="containsText" text="&quot;">
      <formula>NOT(ISERROR(SEARCH("""",E7)))</formula>
    </cfRule>
  </conditionalFormatting>
  <conditionalFormatting sqref="C18">
    <cfRule type="containsText" dxfId="69" priority="35" operator="containsText" text="&quot;">
      <formula>NOT(ISERROR(SEARCH("""",C18)))</formula>
    </cfRule>
  </conditionalFormatting>
  <conditionalFormatting sqref="C19">
    <cfRule type="containsText" dxfId="68" priority="34" operator="containsText" text="&quot;">
      <formula>NOT(ISERROR(SEARCH("""",C19)))</formula>
    </cfRule>
  </conditionalFormatting>
  <conditionalFormatting sqref="C20">
    <cfRule type="containsText" dxfId="67" priority="33" operator="containsText" text="&quot;">
      <formula>NOT(ISERROR(SEARCH("""",C20)))</formula>
    </cfRule>
  </conditionalFormatting>
  <conditionalFormatting sqref="C21">
    <cfRule type="containsText" dxfId="66" priority="32" operator="containsText" text="&quot;">
      <formula>NOT(ISERROR(SEARCH("""",C21)))</formula>
    </cfRule>
  </conditionalFormatting>
  <conditionalFormatting sqref="C22">
    <cfRule type="containsText" dxfId="65" priority="31" operator="containsText" text="&quot;">
      <formula>NOT(ISERROR(SEARCH("""",C22)))</formula>
    </cfRule>
  </conditionalFormatting>
  <conditionalFormatting sqref="C23">
    <cfRule type="containsText" dxfId="64" priority="30" operator="containsText" text="&quot;">
      <formula>NOT(ISERROR(SEARCH("""",C23)))</formula>
    </cfRule>
  </conditionalFormatting>
  <conditionalFormatting sqref="C24">
    <cfRule type="containsText" dxfId="63" priority="29" operator="containsText" text="&quot;">
      <formula>NOT(ISERROR(SEARCH("""",C24)))</formula>
    </cfRule>
  </conditionalFormatting>
  <conditionalFormatting sqref="C25">
    <cfRule type="containsText" dxfId="62" priority="28" operator="containsText" text="&quot;">
      <formula>NOT(ISERROR(SEARCH("""",C25)))</formula>
    </cfRule>
  </conditionalFormatting>
  <conditionalFormatting sqref="C26">
    <cfRule type="containsText" dxfId="61" priority="27" operator="containsText" text="&quot;">
      <formula>NOT(ISERROR(SEARCH("""",C26)))</formula>
    </cfRule>
  </conditionalFormatting>
  <conditionalFormatting sqref="C28">
    <cfRule type="containsText" dxfId="60" priority="25" operator="containsText" text="&quot;">
      <formula>NOT(ISERROR(SEARCH("""",C28)))</formula>
    </cfRule>
  </conditionalFormatting>
  <conditionalFormatting sqref="C37">
    <cfRule type="containsText" dxfId="59" priority="23" operator="containsText" text="&quot;">
      <formula>NOT(ISERROR(SEARCH("""",C37)))</formula>
    </cfRule>
  </conditionalFormatting>
  <conditionalFormatting sqref="C36">
    <cfRule type="containsText" dxfId="58" priority="22" operator="containsText" text="&quot;">
      <formula>NOT(ISERROR(SEARCH("""",C36)))</formula>
    </cfRule>
  </conditionalFormatting>
  <conditionalFormatting sqref="C42">
    <cfRule type="containsText" dxfId="57" priority="19" operator="containsText" text="&quot;">
      <formula>NOT(ISERROR(SEARCH("""",C42)))</formula>
    </cfRule>
  </conditionalFormatting>
  <conditionalFormatting sqref="C31">
    <cfRule type="containsText" dxfId="56" priority="20" operator="containsText" text="&quot;">
      <formula>NOT(ISERROR(SEARCH("""",C31)))</formula>
    </cfRule>
  </conditionalFormatting>
  <conditionalFormatting sqref="C38">
    <cfRule type="containsText" dxfId="55" priority="18" operator="containsText" text="&quot;">
      <formula>NOT(ISERROR(SEARCH("""",C38)))</formula>
    </cfRule>
  </conditionalFormatting>
  <conditionalFormatting sqref="C39">
    <cfRule type="containsText" dxfId="54" priority="17" operator="containsText" text="&quot;">
      <formula>NOT(ISERROR(SEARCH("""",C39)))</formula>
    </cfRule>
  </conditionalFormatting>
  <conditionalFormatting sqref="C40">
    <cfRule type="containsText" dxfId="53" priority="16" operator="containsText" text="&quot;">
      <formula>NOT(ISERROR(SEARCH("""",C40)))</formula>
    </cfRule>
  </conditionalFormatting>
  <conditionalFormatting sqref="C45">
    <cfRule type="containsText" dxfId="52" priority="15" operator="containsText" text="&quot;">
      <formula>NOT(ISERROR(SEARCH("""",C45)))</formula>
    </cfRule>
  </conditionalFormatting>
  <conditionalFormatting sqref="C50 D49">
    <cfRule type="containsText" dxfId="51" priority="14" operator="containsText" text="&quot;">
      <formula>NOT(ISERROR(SEARCH("""",C49)))</formula>
    </cfRule>
  </conditionalFormatting>
  <conditionalFormatting sqref="D51">
    <cfRule type="containsText" dxfId="50" priority="13" operator="containsText" text="&quot;">
      <formula>NOT(ISERROR(SEARCH("""",D51)))</formula>
    </cfRule>
  </conditionalFormatting>
  <conditionalFormatting sqref="C33">
    <cfRule type="containsText" dxfId="49" priority="12" operator="containsText" text="&quot;">
      <formula>NOT(ISERROR(SEARCH("""",C33)))</formula>
    </cfRule>
  </conditionalFormatting>
  <conditionalFormatting sqref="C34">
    <cfRule type="containsText" dxfId="48" priority="11" operator="containsText" text="&quot;">
      <formula>NOT(ISERROR(SEARCH("""",C34)))</formula>
    </cfRule>
  </conditionalFormatting>
  <conditionalFormatting sqref="C35">
    <cfRule type="containsText" dxfId="47" priority="10" operator="containsText" text="&quot;">
      <formula>NOT(ISERROR(SEARCH("""",C35)))</formula>
    </cfRule>
  </conditionalFormatting>
  <conditionalFormatting sqref="E5:F5">
    <cfRule type="containsText" dxfId="46" priority="8" operator="containsText" text="&quot;">
      <formula>NOT(ISERROR(SEARCH("""",E5)))</formula>
    </cfRule>
  </conditionalFormatting>
  <conditionalFormatting sqref="E6:F6">
    <cfRule type="containsText" dxfId="45" priority="7" operator="containsText" text="&quot;">
      <formula>NOT(ISERROR(SEARCH("""",E6)))</formula>
    </cfRule>
  </conditionalFormatting>
  <conditionalFormatting sqref="B10:B12">
    <cfRule type="containsText" dxfId="44" priority="6" operator="containsText" text="&quot;">
      <formula>NOT(ISERROR(SEARCH("""",B10)))</formula>
    </cfRule>
  </conditionalFormatting>
  <conditionalFormatting sqref="D10:D12">
    <cfRule type="containsText" dxfId="43" priority="5" operator="containsText" text="&quot;">
      <formula>NOT(ISERROR(SEARCH("""",D10)))</formula>
    </cfRule>
  </conditionalFormatting>
  <conditionalFormatting sqref="F10">
    <cfRule type="containsText" dxfId="42" priority="4" operator="containsText" text="&quot;">
      <formula>NOT(ISERROR(SEARCH("""",F10)))</formula>
    </cfRule>
  </conditionalFormatting>
  <conditionalFormatting sqref="C47">
    <cfRule type="containsText" dxfId="41" priority="3" operator="containsText" text="&quot;">
      <formula>NOT(ISERROR(SEARCH("""",C47)))</formula>
    </cfRule>
  </conditionalFormatting>
  <conditionalFormatting sqref="C48">
    <cfRule type="containsText" dxfId="40" priority="2" operator="containsText" text="&quot;">
      <formula>NOT(ISERROR(SEARCH("""",C48)))</formula>
    </cfRule>
  </conditionalFormatting>
  <conditionalFormatting sqref="A2:F2">
    <cfRule type="containsText" dxfId="39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6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workbookViewId="0">
      <selection activeCell="A54" sqref="A54:D54"/>
    </sheetView>
  </sheetViews>
  <sheetFormatPr defaultRowHeight="14.5" x14ac:dyDescent="0.35"/>
  <cols>
    <col min="1" max="6" width="16.6328125" style="1" customWidth="1"/>
    <col min="7" max="7" width="10.81640625" style="1" bestFit="1" customWidth="1"/>
    <col min="8" max="8" width="8.7265625" style="1"/>
    <col min="9" max="9" width="10.81640625" style="1" bestFit="1" customWidth="1"/>
    <col min="10" max="10" width="8.7265625" style="1"/>
    <col min="11" max="11" width="10.81640625" style="1" bestFit="1" customWidth="1"/>
    <col min="12" max="16384" width="8.7265625" style="1"/>
  </cols>
  <sheetData>
    <row r="1" spans="1:11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11" ht="26" thickTop="1" thickBot="1" x14ac:dyDescent="0.55000000000000004">
      <c r="A2" s="139" t="s">
        <v>246</v>
      </c>
      <c r="B2" s="140"/>
      <c r="C2" s="140"/>
      <c r="D2" s="140"/>
      <c r="E2" s="140"/>
      <c r="F2" s="141"/>
    </row>
    <row r="3" spans="1:11" ht="15" thickBot="1" x14ac:dyDescent="0.4">
      <c r="A3" s="3" t="s">
        <v>86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11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11" x14ac:dyDescent="0.35">
      <c r="A5" s="5" t="s">
        <v>14</v>
      </c>
      <c r="B5" s="99" t="s">
        <v>240</v>
      </c>
      <c r="C5" s="100"/>
      <c r="D5" s="6" t="s">
        <v>12</v>
      </c>
      <c r="E5" s="142" t="s">
        <v>248</v>
      </c>
      <c r="F5" s="143"/>
    </row>
    <row r="6" spans="1:11" ht="14.5" customHeight="1" x14ac:dyDescent="0.35">
      <c r="A6" s="7" t="s">
        <v>15</v>
      </c>
      <c r="B6" s="99" t="s">
        <v>247</v>
      </c>
      <c r="C6" s="100"/>
      <c r="D6" s="8" t="s">
        <v>13</v>
      </c>
      <c r="E6" s="142" t="s">
        <v>74</v>
      </c>
      <c r="F6" s="143"/>
    </row>
    <row r="7" spans="1:11" ht="15" thickBot="1" x14ac:dyDescent="0.4">
      <c r="A7" s="7" t="s">
        <v>47</v>
      </c>
      <c r="B7" s="101" t="s">
        <v>119</v>
      </c>
      <c r="C7" s="102"/>
      <c r="D7" s="9" t="s">
        <v>16</v>
      </c>
      <c r="E7" s="99" t="s">
        <v>164</v>
      </c>
      <c r="F7" s="100"/>
    </row>
    <row r="8" spans="1:11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11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11" x14ac:dyDescent="0.35">
      <c r="A10" s="13" t="s">
        <v>21</v>
      </c>
      <c r="B10" s="55">
        <v>194300.97</v>
      </c>
      <c r="C10" s="49" t="s">
        <v>24</v>
      </c>
      <c r="D10" s="55">
        <v>192436.17</v>
      </c>
      <c r="E10" s="50" t="s">
        <v>46</v>
      </c>
      <c r="F10" s="55">
        <v>189949.77</v>
      </c>
      <c r="G10" s="63"/>
      <c r="H10" s="63"/>
      <c r="I10" s="63"/>
      <c r="J10" s="63"/>
      <c r="K10" s="63"/>
    </row>
    <row r="11" spans="1:11" x14ac:dyDescent="0.35">
      <c r="A11" s="13" t="s">
        <v>22</v>
      </c>
      <c r="B11" s="55">
        <v>193679.37</v>
      </c>
      <c r="C11" s="49" t="s">
        <v>25</v>
      </c>
      <c r="D11" s="55">
        <v>191814.57</v>
      </c>
      <c r="E11" s="51"/>
      <c r="F11" s="52"/>
      <c r="G11" s="63"/>
      <c r="H11" s="63"/>
      <c r="I11" s="63"/>
      <c r="J11" s="63"/>
      <c r="K11" s="63"/>
    </row>
    <row r="12" spans="1:11" ht="15" thickBot="1" x14ac:dyDescent="0.4">
      <c r="A12" s="18" t="s">
        <v>23</v>
      </c>
      <c r="B12" s="55">
        <v>193057.77</v>
      </c>
      <c r="C12" s="49" t="s">
        <v>26</v>
      </c>
      <c r="D12" s="55">
        <v>190571.37</v>
      </c>
      <c r="E12" s="53"/>
      <c r="F12" s="54"/>
      <c r="G12" s="63"/>
      <c r="H12" s="63"/>
      <c r="I12" s="63"/>
      <c r="J12" s="63"/>
      <c r="K12" s="63"/>
    </row>
    <row r="13" spans="1:11" ht="18.75" customHeight="1" thickBot="1" x14ac:dyDescent="0.55000000000000004">
      <c r="A13" s="72" t="s">
        <v>89</v>
      </c>
      <c r="B13" s="73"/>
      <c r="C13" s="73"/>
      <c r="D13" s="73"/>
      <c r="E13" s="73"/>
      <c r="F13" s="74"/>
      <c r="G13" s="63"/>
      <c r="H13" s="63"/>
      <c r="I13" s="63"/>
      <c r="J13" s="63"/>
      <c r="K13" s="63"/>
    </row>
    <row r="14" spans="1:11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  <c r="G14" s="63"/>
      <c r="H14" s="63"/>
      <c r="I14" s="63"/>
      <c r="J14" s="63"/>
      <c r="K14" s="63"/>
    </row>
    <row r="15" spans="1:11" ht="18.75" customHeight="1" thickBot="1" x14ac:dyDescent="0.55000000000000004">
      <c r="A15" s="72" t="s">
        <v>27</v>
      </c>
      <c r="B15" s="73"/>
      <c r="C15" s="73"/>
      <c r="D15" s="73"/>
      <c r="E15" s="73"/>
      <c r="F15" s="74"/>
      <c r="G15" s="63"/>
      <c r="H15" s="63"/>
      <c r="I15" s="63"/>
      <c r="J15" s="63"/>
      <c r="K15" s="63"/>
    </row>
    <row r="16" spans="1:11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  <c r="G16" s="63"/>
      <c r="H16" s="63"/>
      <c r="I16" s="63"/>
      <c r="J16" s="63"/>
      <c r="K16" s="63"/>
    </row>
    <row r="17" spans="1:11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  <c r="H17" s="63"/>
      <c r="I17" s="63"/>
      <c r="J17" s="63"/>
      <c r="K17" s="63"/>
    </row>
    <row r="18" spans="1:11" x14ac:dyDescent="0.35">
      <c r="A18" s="97" t="s">
        <v>2</v>
      </c>
      <c r="B18" s="98"/>
      <c r="C18" s="42" t="s">
        <v>166</v>
      </c>
      <c r="D18" s="41">
        <v>1703.18</v>
      </c>
      <c r="E18" s="25"/>
      <c r="F18" s="22">
        <f t="shared" si="0"/>
        <v>0</v>
      </c>
      <c r="G18" s="63"/>
      <c r="H18" s="63"/>
      <c r="I18" s="63"/>
      <c r="J18" s="63"/>
      <c r="K18" s="63"/>
    </row>
    <row r="19" spans="1:11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  <c r="H19" s="63"/>
      <c r="I19" s="63"/>
      <c r="J19" s="63"/>
      <c r="K19" s="63"/>
    </row>
    <row r="20" spans="1:11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  <c r="H20" s="63"/>
      <c r="I20" s="63"/>
      <c r="J20" s="63"/>
      <c r="K20" s="63"/>
    </row>
    <row r="21" spans="1:11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  <c r="H21" s="63"/>
      <c r="I21" s="63"/>
      <c r="J21" s="63"/>
      <c r="K21" s="63"/>
    </row>
    <row r="22" spans="1:11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  <c r="H22" s="63"/>
      <c r="I22" s="63"/>
      <c r="J22" s="63"/>
      <c r="K22" s="63"/>
    </row>
    <row r="23" spans="1:11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  <c r="H23" s="63"/>
      <c r="I23" s="63"/>
      <c r="J23" s="63"/>
      <c r="K23" s="63"/>
    </row>
    <row r="24" spans="1:11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  <c r="H24" s="63"/>
      <c r="I24" s="63"/>
      <c r="J24" s="63"/>
      <c r="K24" s="63"/>
    </row>
    <row r="25" spans="1:11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  <c r="H25" s="63"/>
      <c r="I25" s="63"/>
      <c r="J25" s="63"/>
      <c r="K25" s="63"/>
    </row>
    <row r="26" spans="1:11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  <c r="H26" s="63"/>
      <c r="I26" s="63"/>
      <c r="J26" s="63"/>
      <c r="K26" s="63"/>
    </row>
    <row r="27" spans="1:11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  <c r="H27" s="63"/>
      <c r="I27" s="63"/>
      <c r="J27" s="63"/>
      <c r="K27" s="63"/>
    </row>
    <row r="28" spans="1:11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  <c r="H28" s="63"/>
      <c r="I28" s="63"/>
      <c r="J28" s="63"/>
      <c r="K28" s="63"/>
    </row>
    <row r="29" spans="1:11" s="27" customFormat="1" x14ac:dyDescent="0.35">
      <c r="A29" s="83" t="s">
        <v>29</v>
      </c>
      <c r="B29" s="84"/>
      <c r="C29" s="43" t="s">
        <v>177</v>
      </c>
      <c r="D29" s="45">
        <v>441.34</v>
      </c>
      <c r="E29" s="25"/>
      <c r="F29" s="26">
        <f t="shared" si="0"/>
        <v>0</v>
      </c>
      <c r="G29" s="63"/>
      <c r="H29" s="63"/>
      <c r="I29" s="63"/>
      <c r="J29" s="63"/>
      <c r="K29" s="63"/>
    </row>
    <row r="30" spans="1:11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  <c r="H30" s="63"/>
      <c r="I30" s="63"/>
      <c r="J30" s="63"/>
      <c r="K30" s="63"/>
    </row>
    <row r="31" spans="1:11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  <c r="H31" s="63"/>
      <c r="I31" s="63"/>
      <c r="J31" s="63"/>
      <c r="K31" s="63"/>
    </row>
    <row r="32" spans="1:11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  <c r="H32" s="63"/>
      <c r="I32" s="63"/>
      <c r="J32" s="63"/>
      <c r="K32" s="63"/>
    </row>
    <row r="33" spans="1:11" s="27" customFormat="1" ht="33" customHeight="1" x14ac:dyDescent="0.35">
      <c r="A33" s="83" t="s">
        <v>110</v>
      </c>
      <c r="B33" s="84"/>
      <c r="C33" s="42" t="s">
        <v>242</v>
      </c>
      <c r="D33" s="29">
        <v>702.41</v>
      </c>
      <c r="E33" s="25"/>
      <c r="F33" s="26">
        <f t="shared" si="0"/>
        <v>0</v>
      </c>
      <c r="G33" s="63"/>
      <c r="H33" s="63"/>
      <c r="I33" s="63"/>
      <c r="J33" s="63"/>
      <c r="K33" s="63"/>
    </row>
    <row r="34" spans="1:11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  <c r="H34" s="63"/>
      <c r="I34" s="63"/>
      <c r="J34" s="63"/>
      <c r="K34" s="63"/>
    </row>
    <row r="35" spans="1:11" s="27" customFormat="1" ht="31" customHeight="1" thickBot="1" x14ac:dyDescent="0.4">
      <c r="A35" s="83" t="s">
        <v>112</v>
      </c>
      <c r="B35" s="84"/>
      <c r="C35" s="46" t="s">
        <v>243</v>
      </c>
      <c r="D35" s="29">
        <v>801.86</v>
      </c>
      <c r="E35" s="25"/>
      <c r="F35" s="26">
        <f t="shared" si="0"/>
        <v>0</v>
      </c>
      <c r="G35" s="63"/>
      <c r="H35" s="63"/>
      <c r="I35" s="63"/>
      <c r="J35" s="63"/>
      <c r="K35" s="63"/>
    </row>
    <row r="36" spans="1:11" s="27" customFormat="1" ht="15" thickTop="1" x14ac:dyDescent="0.35">
      <c r="A36" s="83" t="s">
        <v>30</v>
      </c>
      <c r="B36" s="84"/>
      <c r="C36" s="43" t="s">
        <v>244</v>
      </c>
      <c r="D36" s="29">
        <v>65.89</v>
      </c>
      <c r="E36" s="25"/>
      <c r="F36" s="26">
        <f t="shared" si="0"/>
        <v>0</v>
      </c>
      <c r="G36" s="63"/>
      <c r="H36" s="63"/>
      <c r="I36" s="63"/>
      <c r="J36" s="63"/>
      <c r="K36" s="63"/>
    </row>
    <row r="37" spans="1:11" s="31" customFormat="1" x14ac:dyDescent="0.35">
      <c r="A37" s="95" t="s">
        <v>31</v>
      </c>
      <c r="B37" s="96"/>
      <c r="C37" s="43" t="s">
        <v>185</v>
      </c>
      <c r="D37" s="29">
        <v>198.91</v>
      </c>
      <c r="E37" s="25"/>
      <c r="F37" s="30">
        <f t="shared" si="0"/>
        <v>0</v>
      </c>
      <c r="G37" s="63"/>
      <c r="H37" s="63"/>
      <c r="I37" s="63"/>
      <c r="J37" s="63"/>
      <c r="K37" s="63"/>
    </row>
    <row r="38" spans="1:11" s="27" customFormat="1" ht="15" customHeight="1" x14ac:dyDescent="0.35">
      <c r="A38" s="83" t="s">
        <v>9</v>
      </c>
      <c r="B38" s="84"/>
      <c r="C38" s="43" t="s">
        <v>186</v>
      </c>
      <c r="D38" s="29">
        <v>304.58</v>
      </c>
      <c r="E38" s="25"/>
      <c r="F38" s="26">
        <f t="shared" si="0"/>
        <v>0</v>
      </c>
      <c r="G38" s="63"/>
      <c r="H38" s="63"/>
      <c r="I38" s="63"/>
      <c r="J38" s="63"/>
      <c r="K38" s="63"/>
    </row>
    <row r="39" spans="1:11" s="27" customFormat="1" ht="15" customHeight="1" x14ac:dyDescent="0.35">
      <c r="A39" s="83" t="s">
        <v>36</v>
      </c>
      <c r="B39" s="84"/>
      <c r="C39" s="43" t="s">
        <v>187</v>
      </c>
      <c r="D39" s="29">
        <v>515.92999999999995</v>
      </c>
      <c r="E39" s="25"/>
      <c r="F39" s="26">
        <f t="shared" si="0"/>
        <v>0</v>
      </c>
      <c r="G39" s="63"/>
      <c r="H39" s="63"/>
      <c r="I39" s="63"/>
      <c r="J39" s="63"/>
      <c r="K39" s="63"/>
    </row>
    <row r="40" spans="1:11" s="27" customFormat="1" x14ac:dyDescent="0.35">
      <c r="A40" s="83" t="s">
        <v>37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  <c r="H40" s="63"/>
      <c r="I40" s="63"/>
      <c r="J40" s="63"/>
      <c r="K40" s="63"/>
    </row>
    <row r="41" spans="1:11" s="27" customFormat="1" x14ac:dyDescent="0.35">
      <c r="A41" s="83" t="s">
        <v>35</v>
      </c>
      <c r="B41" s="84"/>
      <c r="C41" s="28" t="s">
        <v>72</v>
      </c>
      <c r="D41" s="45" t="s">
        <v>109</v>
      </c>
      <c r="E41" s="25"/>
      <c r="F41" s="26">
        <f t="shared" si="0"/>
        <v>0</v>
      </c>
      <c r="G41" s="63"/>
      <c r="H41" s="63"/>
      <c r="I41" s="63"/>
      <c r="J41" s="63"/>
      <c r="K41" s="63"/>
    </row>
    <row r="42" spans="1:11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  <c r="H42" s="63"/>
      <c r="I42" s="63"/>
      <c r="J42" s="63"/>
      <c r="K42" s="63"/>
    </row>
    <row r="43" spans="1:11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  <c r="H43" s="63"/>
      <c r="I43" s="63"/>
      <c r="J43" s="63"/>
      <c r="K43" s="63"/>
    </row>
    <row r="44" spans="1:11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  <c r="H44" s="63"/>
      <c r="I44" s="63"/>
      <c r="J44" s="63"/>
      <c r="K44" s="63"/>
    </row>
    <row r="45" spans="1:11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  <c r="H45" s="63"/>
      <c r="I45" s="63"/>
      <c r="J45" s="63"/>
      <c r="K45" s="63"/>
    </row>
    <row r="46" spans="1:11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  <c r="H46" s="63"/>
      <c r="I46" s="63"/>
      <c r="J46" s="63"/>
      <c r="K46" s="63"/>
    </row>
    <row r="47" spans="1:11" s="27" customFormat="1" x14ac:dyDescent="0.35">
      <c r="A47" s="94" t="s">
        <v>193</v>
      </c>
      <c r="B47" s="84"/>
      <c r="C47" s="56" t="s">
        <v>195</v>
      </c>
      <c r="D47" s="29">
        <v>11157.72</v>
      </c>
      <c r="E47" s="25"/>
      <c r="F47" s="26">
        <f t="shared" si="0"/>
        <v>0</v>
      </c>
      <c r="G47" s="63"/>
      <c r="H47" s="63"/>
      <c r="I47" s="63"/>
      <c r="J47" s="63"/>
      <c r="K47" s="63"/>
    </row>
    <row r="48" spans="1:11" s="27" customFormat="1" ht="15" thickBot="1" x14ac:dyDescent="0.4">
      <c r="A48" s="94" t="s">
        <v>193</v>
      </c>
      <c r="B48" s="84"/>
      <c r="C48" s="57" t="s">
        <v>196</v>
      </c>
      <c r="D48" s="29">
        <v>14358.96</v>
      </c>
      <c r="E48" s="25"/>
      <c r="F48" s="26">
        <f t="shared" si="0"/>
        <v>0</v>
      </c>
      <c r="G48" s="63"/>
      <c r="H48" s="63"/>
      <c r="I48" s="63"/>
      <c r="J48" s="63"/>
      <c r="K48" s="63"/>
    </row>
    <row r="49" spans="1:11" s="27" customFormat="1" ht="15" customHeight="1" thickTop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  <c r="H49" s="63"/>
      <c r="I49" s="63"/>
      <c r="J49" s="63"/>
      <c r="K49" s="63"/>
    </row>
    <row r="50" spans="1:11" s="27" customFormat="1" x14ac:dyDescent="0.35">
      <c r="A50" s="83" t="s">
        <v>6</v>
      </c>
      <c r="B50" s="84"/>
      <c r="C50" s="43" t="s">
        <v>198</v>
      </c>
      <c r="D50" s="29">
        <v>1243.2</v>
      </c>
      <c r="E50" s="25"/>
      <c r="F50" s="26">
        <f t="shared" si="0"/>
        <v>0</v>
      </c>
      <c r="G50" s="63"/>
      <c r="H50" s="63"/>
      <c r="I50" s="63"/>
      <c r="J50" s="63"/>
      <c r="K50" s="63"/>
    </row>
    <row r="51" spans="1:11" s="27" customFormat="1" ht="15" customHeight="1" x14ac:dyDescent="0.35">
      <c r="A51" s="83" t="s">
        <v>54</v>
      </c>
      <c r="B51" s="84"/>
      <c r="C51" s="28" t="s">
        <v>72</v>
      </c>
      <c r="D51" s="47" t="s">
        <v>109</v>
      </c>
      <c r="E51" s="25"/>
      <c r="F51" s="26">
        <f t="shared" si="0"/>
        <v>0</v>
      </c>
      <c r="G51" s="63"/>
      <c r="H51" s="63"/>
      <c r="I51" s="63"/>
      <c r="J51" s="63"/>
      <c r="K51" s="63"/>
    </row>
    <row r="52" spans="1:11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11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11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11" ht="18.5" x14ac:dyDescent="0.45">
      <c r="A55" s="88"/>
      <c r="B55" s="89"/>
      <c r="C55" s="89"/>
      <c r="D55" s="90"/>
      <c r="E55" s="34"/>
      <c r="F55" s="35"/>
    </row>
    <row r="56" spans="1:11" ht="18.5" x14ac:dyDescent="0.45">
      <c r="A56" s="88"/>
      <c r="B56" s="89"/>
      <c r="C56" s="89"/>
      <c r="D56" s="90"/>
      <c r="E56" s="34"/>
      <c r="F56" s="35"/>
    </row>
    <row r="57" spans="1:11" ht="18.5" x14ac:dyDescent="0.45">
      <c r="A57" s="88"/>
      <c r="B57" s="89"/>
      <c r="C57" s="89"/>
      <c r="D57" s="90"/>
      <c r="E57" s="34"/>
      <c r="F57" s="35"/>
    </row>
    <row r="58" spans="1:11" ht="18.5" x14ac:dyDescent="0.45">
      <c r="A58" s="88"/>
      <c r="B58" s="89"/>
      <c r="C58" s="89"/>
      <c r="D58" s="90"/>
      <c r="E58" s="34"/>
      <c r="F58" s="35"/>
    </row>
    <row r="59" spans="1:11" x14ac:dyDescent="0.35">
      <c r="A59" s="91"/>
      <c r="B59" s="92"/>
      <c r="C59" s="92"/>
      <c r="D59" s="93"/>
      <c r="E59" s="25"/>
      <c r="F59" s="36"/>
    </row>
    <row r="60" spans="1:11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11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11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11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11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120" t="s">
        <v>249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C66*3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C17">
    <cfRule type="containsText" dxfId="38" priority="39" operator="containsText" text="&quot;">
      <formula>NOT(ISERROR(SEARCH("""",C17)))</formula>
    </cfRule>
  </conditionalFormatting>
  <conditionalFormatting sqref="C27">
    <cfRule type="containsText" dxfId="37" priority="25" operator="containsText" text="&quot;">
      <formula>NOT(ISERROR(SEARCH("""",C27)))</formula>
    </cfRule>
  </conditionalFormatting>
  <conditionalFormatting sqref="C29">
    <cfRule type="containsText" dxfId="36" priority="23" operator="containsText" text="&quot;">
      <formula>NOT(ISERROR(SEARCH("""",C29)))</formula>
    </cfRule>
  </conditionalFormatting>
  <conditionalFormatting sqref="D17:D26">
    <cfRule type="containsText" dxfId="35" priority="38" operator="containsText" text="&quot;">
      <formula>NOT(ISERROR(SEARCH("""",D17)))</formula>
    </cfRule>
  </conditionalFormatting>
  <conditionalFormatting sqref="B5:C5">
    <cfRule type="containsText" dxfId="34" priority="37" operator="containsText" text="&quot;">
      <formula>NOT(ISERROR(SEARCH("""",B5)))</formula>
    </cfRule>
  </conditionalFormatting>
  <conditionalFormatting sqref="B6:C6">
    <cfRule type="containsText" dxfId="33" priority="36" operator="containsText" text="&quot;">
      <formula>NOT(ISERROR(SEARCH("""",B6)))</formula>
    </cfRule>
  </conditionalFormatting>
  <conditionalFormatting sqref="C30">
    <cfRule type="containsText" dxfId="32" priority="20" operator="containsText" text="&quot;">
      <formula>NOT(ISERROR(SEARCH("""",C30)))</formula>
    </cfRule>
  </conditionalFormatting>
  <conditionalFormatting sqref="E7:F7">
    <cfRule type="containsText" dxfId="31" priority="35" operator="containsText" text="&quot;">
      <formula>NOT(ISERROR(SEARCH("""",E7)))</formula>
    </cfRule>
  </conditionalFormatting>
  <conditionalFormatting sqref="C18">
    <cfRule type="containsText" dxfId="30" priority="34" operator="containsText" text="&quot;">
      <formula>NOT(ISERROR(SEARCH("""",C18)))</formula>
    </cfRule>
  </conditionalFormatting>
  <conditionalFormatting sqref="C19">
    <cfRule type="containsText" dxfId="29" priority="33" operator="containsText" text="&quot;">
      <formula>NOT(ISERROR(SEARCH("""",C19)))</formula>
    </cfRule>
  </conditionalFormatting>
  <conditionalFormatting sqref="C20">
    <cfRule type="containsText" dxfId="28" priority="32" operator="containsText" text="&quot;">
      <formula>NOT(ISERROR(SEARCH("""",C20)))</formula>
    </cfRule>
  </conditionalFormatting>
  <conditionalFormatting sqref="C21">
    <cfRule type="containsText" dxfId="27" priority="31" operator="containsText" text="&quot;">
      <formula>NOT(ISERROR(SEARCH("""",C21)))</formula>
    </cfRule>
  </conditionalFormatting>
  <conditionalFormatting sqref="C22">
    <cfRule type="containsText" dxfId="26" priority="30" operator="containsText" text="&quot;">
      <formula>NOT(ISERROR(SEARCH("""",C22)))</formula>
    </cfRule>
  </conditionalFormatting>
  <conditionalFormatting sqref="C23">
    <cfRule type="containsText" dxfId="25" priority="29" operator="containsText" text="&quot;">
      <formula>NOT(ISERROR(SEARCH("""",C23)))</formula>
    </cfRule>
  </conditionalFormatting>
  <conditionalFormatting sqref="C24">
    <cfRule type="containsText" dxfId="24" priority="28" operator="containsText" text="&quot;">
      <formula>NOT(ISERROR(SEARCH("""",C24)))</formula>
    </cfRule>
  </conditionalFormatting>
  <conditionalFormatting sqref="C25">
    <cfRule type="containsText" dxfId="23" priority="27" operator="containsText" text="&quot;">
      <formula>NOT(ISERROR(SEARCH("""",C25)))</formula>
    </cfRule>
  </conditionalFormatting>
  <conditionalFormatting sqref="C26">
    <cfRule type="containsText" dxfId="22" priority="26" operator="containsText" text="&quot;">
      <formula>NOT(ISERROR(SEARCH("""",C26)))</formula>
    </cfRule>
  </conditionalFormatting>
  <conditionalFormatting sqref="C28">
    <cfRule type="containsText" dxfId="21" priority="24" operator="containsText" text="&quot;">
      <formula>NOT(ISERROR(SEARCH("""",C28)))</formula>
    </cfRule>
  </conditionalFormatting>
  <conditionalFormatting sqref="C37">
    <cfRule type="containsText" dxfId="20" priority="22" operator="containsText" text="&quot;">
      <formula>NOT(ISERROR(SEARCH("""",C37)))</formula>
    </cfRule>
  </conditionalFormatting>
  <conditionalFormatting sqref="C36">
    <cfRule type="containsText" dxfId="19" priority="21" operator="containsText" text="&quot;">
      <formula>NOT(ISERROR(SEARCH("""",C36)))</formula>
    </cfRule>
  </conditionalFormatting>
  <conditionalFormatting sqref="C42">
    <cfRule type="containsText" dxfId="18" priority="18" operator="containsText" text="&quot;">
      <formula>NOT(ISERROR(SEARCH("""",C42)))</formula>
    </cfRule>
  </conditionalFormatting>
  <conditionalFormatting sqref="C31">
    <cfRule type="containsText" dxfId="17" priority="19" operator="containsText" text="&quot;">
      <formula>NOT(ISERROR(SEARCH("""",C31)))</formula>
    </cfRule>
  </conditionalFormatting>
  <conditionalFormatting sqref="C38">
    <cfRule type="containsText" dxfId="16" priority="17" operator="containsText" text="&quot;">
      <formula>NOT(ISERROR(SEARCH("""",C38)))</formula>
    </cfRule>
  </conditionalFormatting>
  <conditionalFormatting sqref="C39">
    <cfRule type="containsText" dxfId="15" priority="16" operator="containsText" text="&quot;">
      <formula>NOT(ISERROR(SEARCH("""",C39)))</formula>
    </cfRule>
  </conditionalFormatting>
  <conditionalFormatting sqref="C40">
    <cfRule type="containsText" dxfId="14" priority="15" operator="containsText" text="&quot;">
      <formula>NOT(ISERROR(SEARCH("""",C40)))</formula>
    </cfRule>
  </conditionalFormatting>
  <conditionalFormatting sqref="C45">
    <cfRule type="containsText" dxfId="13" priority="14" operator="containsText" text="&quot;">
      <formula>NOT(ISERROR(SEARCH("""",C45)))</formula>
    </cfRule>
  </conditionalFormatting>
  <conditionalFormatting sqref="C50 D49">
    <cfRule type="containsText" dxfId="12" priority="13" operator="containsText" text="&quot;">
      <formula>NOT(ISERROR(SEARCH("""",C49)))</formula>
    </cfRule>
  </conditionalFormatting>
  <conditionalFormatting sqref="D51">
    <cfRule type="containsText" dxfId="11" priority="12" operator="containsText" text="&quot;">
      <formula>NOT(ISERROR(SEARCH("""",D51)))</formula>
    </cfRule>
  </conditionalFormatting>
  <conditionalFormatting sqref="C33">
    <cfRule type="containsText" dxfId="10" priority="11" operator="containsText" text="&quot;">
      <formula>NOT(ISERROR(SEARCH("""",C33)))</formula>
    </cfRule>
  </conditionalFormatting>
  <conditionalFormatting sqref="C34">
    <cfRule type="containsText" dxfId="9" priority="10" operator="containsText" text="&quot;">
      <formula>NOT(ISERROR(SEARCH("""",C34)))</formula>
    </cfRule>
  </conditionalFormatting>
  <conditionalFormatting sqref="C35">
    <cfRule type="containsText" dxfId="8" priority="9" operator="containsText" text="&quot;">
      <formula>NOT(ISERROR(SEARCH("""",C35)))</formula>
    </cfRule>
  </conditionalFormatting>
  <conditionalFormatting sqref="E5:F5">
    <cfRule type="containsText" dxfId="7" priority="8" operator="containsText" text="&quot;">
      <formula>NOT(ISERROR(SEARCH("""",E5)))</formula>
    </cfRule>
  </conditionalFormatting>
  <conditionalFormatting sqref="E6:F6">
    <cfRule type="containsText" dxfId="6" priority="7" operator="containsText" text="&quot;">
      <formula>NOT(ISERROR(SEARCH("""",E6)))</formula>
    </cfRule>
  </conditionalFormatting>
  <conditionalFormatting sqref="B10:B12">
    <cfRule type="containsText" dxfId="5" priority="6" operator="containsText" text="&quot;">
      <formula>NOT(ISERROR(SEARCH("""",B10)))</formula>
    </cfRule>
  </conditionalFormatting>
  <conditionalFormatting sqref="D10:D12">
    <cfRule type="containsText" dxfId="4" priority="5" operator="containsText" text="&quot;">
      <formula>NOT(ISERROR(SEARCH("""",D10)))</formula>
    </cfRule>
  </conditionalFormatting>
  <conditionalFormatting sqref="F10">
    <cfRule type="containsText" dxfId="3" priority="4" operator="containsText" text="&quot;">
      <formula>NOT(ISERROR(SEARCH("""",F10)))</formula>
    </cfRule>
  </conditionalFormatting>
  <conditionalFormatting sqref="C47">
    <cfRule type="containsText" dxfId="2" priority="3" operator="containsText" text="&quot;">
      <formula>NOT(ISERROR(SEARCH("""",C47)))</formula>
    </cfRule>
  </conditionalFormatting>
  <conditionalFormatting sqref="C48">
    <cfRule type="containsText" dxfId="1" priority="2" operator="containsText" text="&quot;">
      <formula>NOT(ISERROR(SEARCH("""",C48)))</formula>
    </cfRule>
  </conditionalFormatting>
  <conditionalFormatting sqref="A2:F2">
    <cfRule type="containsText" dxfId="0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zoomScaleNormal="100" workbookViewId="0">
      <selection activeCell="B10" sqref="B10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17" t="s">
        <v>68</v>
      </c>
      <c r="B2" s="118"/>
      <c r="C2" s="118"/>
      <c r="D2" s="118"/>
      <c r="E2" s="118"/>
      <c r="F2" s="11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117</v>
      </c>
      <c r="C5" s="100"/>
      <c r="D5" s="6" t="s">
        <v>12</v>
      </c>
      <c r="E5" s="99" t="s">
        <v>146</v>
      </c>
      <c r="F5" s="100"/>
    </row>
    <row r="6" spans="1:9" ht="14.5" customHeight="1" x14ac:dyDescent="0.35">
      <c r="A6" s="7" t="s">
        <v>15</v>
      </c>
      <c r="B6" s="99" t="s">
        <v>118</v>
      </c>
      <c r="C6" s="100"/>
      <c r="D6" s="8" t="s">
        <v>13</v>
      </c>
      <c r="E6" s="99" t="s">
        <v>121</v>
      </c>
      <c r="F6" s="100"/>
    </row>
    <row r="7" spans="1:9" ht="15" thickBot="1" x14ac:dyDescent="0.4">
      <c r="A7" s="7" t="s">
        <v>47</v>
      </c>
      <c r="B7" s="101" t="s">
        <v>119</v>
      </c>
      <c r="C7" s="102"/>
      <c r="D7" s="9" t="s">
        <v>16</v>
      </c>
      <c r="E7" s="99" t="s">
        <v>122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100906.81</v>
      </c>
      <c r="C10" s="14" t="s">
        <v>24</v>
      </c>
      <c r="D10" s="39">
        <v>99042.01</v>
      </c>
      <c r="E10" s="15" t="s">
        <v>46</v>
      </c>
      <c r="F10" s="39">
        <v>97177.21</v>
      </c>
      <c r="G10" s="63"/>
      <c r="H10" s="63"/>
      <c r="I10" s="63"/>
    </row>
    <row r="11" spans="1:9" x14ac:dyDescent="0.35">
      <c r="A11" s="13" t="s">
        <v>22</v>
      </c>
      <c r="B11" s="39">
        <v>100285.21</v>
      </c>
      <c r="C11" s="14" t="s">
        <v>25</v>
      </c>
      <c r="D11" s="39">
        <v>98420.41</v>
      </c>
      <c r="E11" s="16"/>
      <c r="F11" s="17"/>
      <c r="G11" s="63"/>
      <c r="H11" s="63"/>
    </row>
    <row r="12" spans="1:9" ht="15" thickBot="1" x14ac:dyDescent="0.4">
      <c r="A12" s="18" t="s">
        <v>23</v>
      </c>
      <c r="B12" s="39">
        <v>99663.61</v>
      </c>
      <c r="C12" s="14" t="s">
        <v>26</v>
      </c>
      <c r="D12" s="39">
        <v>97798.81</v>
      </c>
      <c r="E12" s="19"/>
      <c r="F12" s="20"/>
      <c r="G12" s="63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123</v>
      </c>
      <c r="D17" s="41" t="s">
        <v>123</v>
      </c>
      <c r="E17" s="25"/>
      <c r="F17" s="22">
        <f t="shared" ref="F17:F50" si="0">IF(E17="Yes",$D17,0)</f>
        <v>0</v>
      </c>
      <c r="G17" s="64"/>
    </row>
    <row r="18" spans="1:7" x14ac:dyDescent="0.35">
      <c r="A18" s="97" t="s">
        <v>2</v>
      </c>
      <c r="B18" s="98"/>
      <c r="C18" s="40" t="s">
        <v>123</v>
      </c>
      <c r="D18" s="41" t="s">
        <v>123</v>
      </c>
      <c r="E18" s="25"/>
      <c r="F18" s="22">
        <f t="shared" si="0"/>
        <v>0</v>
      </c>
      <c r="G18" s="64"/>
    </row>
    <row r="19" spans="1:7" x14ac:dyDescent="0.35">
      <c r="A19" s="97" t="s">
        <v>3</v>
      </c>
      <c r="B19" s="98"/>
      <c r="C19" s="43" t="s">
        <v>124</v>
      </c>
      <c r="D19" s="41">
        <v>417.72</v>
      </c>
      <c r="E19" s="25"/>
      <c r="F19" s="22">
        <f t="shared" si="0"/>
        <v>0</v>
      </c>
      <c r="G19" s="64"/>
    </row>
    <row r="20" spans="1:7" x14ac:dyDescent="0.35">
      <c r="A20" s="97" t="s">
        <v>4</v>
      </c>
      <c r="B20" s="98"/>
      <c r="C20" s="43" t="s">
        <v>125</v>
      </c>
      <c r="D20" s="41">
        <v>560.67999999999995</v>
      </c>
      <c r="E20" s="25"/>
      <c r="F20" s="22">
        <f t="shared" si="0"/>
        <v>0</v>
      </c>
      <c r="G20" s="64"/>
    </row>
    <row r="21" spans="1:7" x14ac:dyDescent="0.35">
      <c r="A21" s="97" t="s">
        <v>5</v>
      </c>
      <c r="B21" s="98"/>
      <c r="C21" s="43" t="s">
        <v>126</v>
      </c>
      <c r="D21" s="41" t="s">
        <v>109</v>
      </c>
      <c r="E21" s="25"/>
      <c r="F21" s="22">
        <f t="shared" si="0"/>
        <v>0</v>
      </c>
      <c r="G21" s="64"/>
    </row>
    <row r="22" spans="1:7" ht="15" customHeight="1" x14ac:dyDescent="0.35">
      <c r="A22" s="97" t="s">
        <v>95</v>
      </c>
      <c r="B22" s="98"/>
      <c r="C22" s="43" t="s">
        <v>127</v>
      </c>
      <c r="D22" s="41">
        <v>481.12</v>
      </c>
      <c r="E22" s="25"/>
      <c r="F22" s="22">
        <f t="shared" si="0"/>
        <v>0</v>
      </c>
      <c r="G22" s="64"/>
    </row>
    <row r="23" spans="1:7" ht="15" customHeight="1" x14ac:dyDescent="0.35">
      <c r="A23" s="97" t="s">
        <v>7</v>
      </c>
      <c r="B23" s="98"/>
      <c r="C23" s="43" t="s">
        <v>128</v>
      </c>
      <c r="D23" s="41">
        <v>931.16</v>
      </c>
      <c r="E23" s="25"/>
      <c r="F23" s="22">
        <f t="shared" si="0"/>
        <v>0</v>
      </c>
      <c r="G23" s="64"/>
    </row>
    <row r="24" spans="1:7" ht="48" customHeight="1" x14ac:dyDescent="0.35">
      <c r="A24" s="97" t="s">
        <v>48</v>
      </c>
      <c r="B24" s="98"/>
      <c r="C24" s="42" t="s">
        <v>129</v>
      </c>
      <c r="D24" s="41">
        <v>655.16999999999996</v>
      </c>
      <c r="E24" s="25"/>
      <c r="F24" s="22">
        <f t="shared" si="0"/>
        <v>0</v>
      </c>
      <c r="G24" s="64"/>
    </row>
    <row r="25" spans="1:7" x14ac:dyDescent="0.35">
      <c r="A25" s="97" t="s">
        <v>8</v>
      </c>
      <c r="B25" s="98"/>
      <c r="C25" s="43" t="s">
        <v>130</v>
      </c>
      <c r="D25" s="41">
        <v>459.98</v>
      </c>
      <c r="E25" s="25"/>
      <c r="F25" s="22">
        <f t="shared" si="0"/>
        <v>0</v>
      </c>
      <c r="G25" s="64"/>
    </row>
    <row r="26" spans="1:7" ht="15" customHeight="1" x14ac:dyDescent="0.35">
      <c r="A26" s="97" t="s">
        <v>10</v>
      </c>
      <c r="B26" s="98"/>
      <c r="C26" s="43" t="s">
        <v>123</v>
      </c>
      <c r="D26" s="44" t="s">
        <v>123</v>
      </c>
      <c r="E26" s="25"/>
      <c r="F26" s="22">
        <f t="shared" si="0"/>
        <v>0</v>
      </c>
      <c r="G26" s="64"/>
    </row>
    <row r="27" spans="1:7" ht="15" customHeight="1" x14ac:dyDescent="0.35">
      <c r="A27" s="97" t="s">
        <v>11</v>
      </c>
      <c r="B27" s="98"/>
      <c r="C27" s="43" t="s">
        <v>131</v>
      </c>
      <c r="D27" s="29">
        <v>763.32</v>
      </c>
      <c r="E27" s="25"/>
      <c r="F27" s="22">
        <f t="shared" si="0"/>
        <v>0</v>
      </c>
      <c r="G27" s="64"/>
    </row>
    <row r="28" spans="1:7" s="27" customFormat="1" ht="15" customHeight="1" x14ac:dyDescent="0.35">
      <c r="A28" s="83" t="s">
        <v>49</v>
      </c>
      <c r="B28" s="84"/>
      <c r="C28" s="43" t="s">
        <v>132</v>
      </c>
      <c r="D28" s="29">
        <v>205.13</v>
      </c>
      <c r="E28" s="25"/>
      <c r="F28" s="26">
        <f t="shared" si="0"/>
        <v>0</v>
      </c>
      <c r="G28" s="64"/>
    </row>
    <row r="29" spans="1:7" s="27" customFormat="1" x14ac:dyDescent="0.35">
      <c r="A29" s="83" t="s">
        <v>29</v>
      </c>
      <c r="B29" s="84"/>
      <c r="C29" s="43" t="s">
        <v>123</v>
      </c>
      <c r="D29" s="58" t="s">
        <v>123</v>
      </c>
      <c r="E29" s="25"/>
      <c r="F29" s="26">
        <f t="shared" si="0"/>
        <v>0</v>
      </c>
      <c r="G29" s="64"/>
    </row>
    <row r="30" spans="1:7" s="27" customFormat="1" x14ac:dyDescent="0.35">
      <c r="A30" s="83" t="s">
        <v>32</v>
      </c>
      <c r="B30" s="84"/>
      <c r="C30" s="43" t="s">
        <v>72</v>
      </c>
      <c r="D30" s="45" t="s">
        <v>109</v>
      </c>
      <c r="E30" s="25"/>
      <c r="F30" s="26">
        <f t="shared" si="0"/>
        <v>0</v>
      </c>
      <c r="G30" s="64"/>
    </row>
    <row r="31" spans="1:7" s="27" customFormat="1" ht="30" customHeight="1" x14ac:dyDescent="0.35">
      <c r="A31" s="83" t="s">
        <v>96</v>
      </c>
      <c r="B31" s="84"/>
      <c r="C31" s="43" t="s">
        <v>136</v>
      </c>
      <c r="D31" s="29">
        <v>105.67</v>
      </c>
      <c r="E31" s="25"/>
      <c r="F31" s="26">
        <f t="shared" si="0"/>
        <v>0</v>
      </c>
      <c r="G31" s="64"/>
    </row>
    <row r="32" spans="1:7" s="27" customFormat="1" ht="14.5" customHeight="1" x14ac:dyDescent="0.35">
      <c r="A32" s="83" t="s">
        <v>33</v>
      </c>
      <c r="B32" s="84"/>
      <c r="C32" s="28" t="s">
        <v>72</v>
      </c>
      <c r="D32" s="45" t="s">
        <v>109</v>
      </c>
      <c r="E32" s="25"/>
      <c r="F32" s="26">
        <f t="shared" si="0"/>
        <v>0</v>
      </c>
      <c r="G32" s="64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404.04</v>
      </c>
      <c r="E33" s="25"/>
      <c r="F33" s="26">
        <f t="shared" si="0"/>
        <v>0</v>
      </c>
      <c r="G33" s="64"/>
    </row>
    <row r="34" spans="1:7" s="27" customFormat="1" ht="14.5" customHeight="1" x14ac:dyDescent="0.35">
      <c r="A34" s="83" t="s">
        <v>111</v>
      </c>
      <c r="B34" s="84"/>
      <c r="C34" s="43" t="s">
        <v>134</v>
      </c>
      <c r="D34" s="29">
        <v>404.04</v>
      </c>
      <c r="E34" s="25"/>
      <c r="F34" s="26">
        <f t="shared" si="0"/>
        <v>0</v>
      </c>
      <c r="G34" s="64"/>
    </row>
    <row r="35" spans="1:7" s="27" customFormat="1" ht="31" customHeight="1" thickBot="1" x14ac:dyDescent="0.4">
      <c r="A35" s="83" t="s">
        <v>112</v>
      </c>
      <c r="B35" s="84"/>
      <c r="C35" s="46" t="s">
        <v>135</v>
      </c>
      <c r="D35" s="29">
        <v>963.48</v>
      </c>
      <c r="E35" s="25"/>
      <c r="F35" s="26">
        <f t="shared" si="0"/>
        <v>0</v>
      </c>
      <c r="G35" s="64"/>
    </row>
    <row r="36" spans="1:7" s="27" customFormat="1" ht="15" thickTop="1" x14ac:dyDescent="0.35">
      <c r="A36" s="83" t="s">
        <v>30</v>
      </c>
      <c r="B36" s="84"/>
      <c r="C36" s="43" t="s">
        <v>133</v>
      </c>
      <c r="D36" s="29">
        <v>123.08</v>
      </c>
      <c r="E36" s="25"/>
      <c r="F36" s="26">
        <f t="shared" si="0"/>
        <v>0</v>
      </c>
      <c r="G36" s="64"/>
    </row>
    <row r="37" spans="1:7" s="31" customFormat="1" x14ac:dyDescent="0.35">
      <c r="A37" s="95" t="s">
        <v>31</v>
      </c>
      <c r="B37" s="96"/>
      <c r="C37" s="43" t="s">
        <v>123</v>
      </c>
      <c r="D37" s="58" t="s">
        <v>123</v>
      </c>
      <c r="E37" s="25"/>
      <c r="F37" s="30">
        <f t="shared" si="0"/>
        <v>0</v>
      </c>
      <c r="G37" s="64"/>
    </row>
    <row r="38" spans="1:7" s="27" customFormat="1" ht="15" customHeight="1" x14ac:dyDescent="0.35">
      <c r="A38" s="83" t="s">
        <v>9</v>
      </c>
      <c r="B38" s="84"/>
      <c r="C38" s="43" t="s">
        <v>123</v>
      </c>
      <c r="D38" s="58" t="s">
        <v>123</v>
      </c>
      <c r="E38" s="25"/>
      <c r="F38" s="26">
        <f t="shared" si="0"/>
        <v>0</v>
      </c>
      <c r="G38" s="64"/>
    </row>
    <row r="39" spans="1:7" s="27" customFormat="1" ht="15" customHeight="1" x14ac:dyDescent="0.35">
      <c r="A39" s="83" t="s">
        <v>36</v>
      </c>
      <c r="B39" s="84"/>
      <c r="C39" s="43" t="s">
        <v>123</v>
      </c>
      <c r="D39" s="58" t="s">
        <v>123</v>
      </c>
      <c r="E39" s="25"/>
      <c r="F39" s="26">
        <f t="shared" si="0"/>
        <v>0</v>
      </c>
      <c r="G39" s="64"/>
    </row>
    <row r="40" spans="1:7" s="27" customFormat="1" x14ac:dyDescent="0.35">
      <c r="A40" s="94" t="s">
        <v>139</v>
      </c>
      <c r="B40" s="84"/>
      <c r="C40" s="43" t="s">
        <v>140</v>
      </c>
      <c r="D40" s="29">
        <v>432.63</v>
      </c>
      <c r="E40" s="25"/>
      <c r="F40" s="26">
        <f t="shared" si="0"/>
        <v>0</v>
      </c>
      <c r="G40" s="64"/>
    </row>
    <row r="41" spans="1:7" s="27" customFormat="1" x14ac:dyDescent="0.35">
      <c r="A41" s="83" t="s">
        <v>35</v>
      </c>
      <c r="B41" s="84"/>
      <c r="C41" s="60" t="s">
        <v>137</v>
      </c>
      <c r="D41" s="45">
        <v>152.91</v>
      </c>
      <c r="E41" s="25"/>
      <c r="F41" s="26">
        <f t="shared" si="0"/>
        <v>0</v>
      </c>
      <c r="G41" s="64"/>
    </row>
    <row r="42" spans="1:7" s="27" customFormat="1" x14ac:dyDescent="0.35">
      <c r="A42" s="83" t="s">
        <v>69</v>
      </c>
      <c r="B42" s="84"/>
      <c r="C42" s="43" t="s">
        <v>138</v>
      </c>
      <c r="D42" s="29">
        <v>198.91</v>
      </c>
      <c r="E42" s="25"/>
      <c r="F42" s="26">
        <f t="shared" si="0"/>
        <v>0</v>
      </c>
      <c r="G42" s="64"/>
    </row>
    <row r="43" spans="1:7" s="27" customFormat="1" x14ac:dyDescent="0.35">
      <c r="A43" s="83" t="s">
        <v>38</v>
      </c>
      <c r="B43" s="84"/>
      <c r="C43" s="60" t="s">
        <v>141</v>
      </c>
      <c r="D43" s="45">
        <v>262.32</v>
      </c>
      <c r="E43" s="25"/>
      <c r="F43" s="26">
        <f t="shared" si="0"/>
        <v>0</v>
      </c>
      <c r="G43" s="64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4"/>
    </row>
    <row r="45" spans="1:7" s="27" customFormat="1" ht="15" customHeight="1" x14ac:dyDescent="0.35">
      <c r="A45" s="83" t="s">
        <v>40</v>
      </c>
      <c r="B45" s="84"/>
      <c r="C45" s="43" t="s">
        <v>143</v>
      </c>
      <c r="D45" s="29">
        <v>902.56</v>
      </c>
      <c r="E45" s="25"/>
      <c r="F45" s="26">
        <f t="shared" si="0"/>
        <v>0</v>
      </c>
      <c r="G45" s="64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4"/>
    </row>
    <row r="47" spans="1:7" s="27" customFormat="1" x14ac:dyDescent="0.35">
      <c r="A47" s="94" t="s">
        <v>144</v>
      </c>
      <c r="B47" s="84"/>
      <c r="C47" s="43" t="s">
        <v>145</v>
      </c>
      <c r="D47" s="29">
        <v>7617.09</v>
      </c>
      <c r="E47" s="25"/>
      <c r="F47" s="26">
        <f t="shared" si="0"/>
        <v>0</v>
      </c>
      <c r="G47" s="64"/>
    </row>
    <row r="48" spans="1:7" s="27" customFormat="1" ht="15" customHeight="1" x14ac:dyDescent="0.35">
      <c r="A48" s="83" t="s">
        <v>39</v>
      </c>
      <c r="B48" s="84"/>
      <c r="C48" s="28" t="s">
        <v>72</v>
      </c>
      <c r="D48" s="47" t="s">
        <v>109</v>
      </c>
      <c r="E48" s="25"/>
      <c r="F48" s="26">
        <f t="shared" si="0"/>
        <v>0</v>
      </c>
      <c r="G48" s="64"/>
    </row>
    <row r="49" spans="1:7" s="27" customFormat="1" x14ac:dyDescent="0.35">
      <c r="A49" s="83" t="s">
        <v>6</v>
      </c>
      <c r="B49" s="84"/>
      <c r="C49" s="43" t="s">
        <v>123</v>
      </c>
      <c r="D49" s="58" t="s">
        <v>123</v>
      </c>
      <c r="E49" s="25"/>
      <c r="F49" s="26">
        <f t="shared" si="0"/>
        <v>0</v>
      </c>
      <c r="G49" s="64"/>
    </row>
    <row r="50" spans="1:7" s="27" customFormat="1" ht="15" customHeight="1" x14ac:dyDescent="0.35">
      <c r="A50" s="83" t="s">
        <v>54</v>
      </c>
      <c r="B50" s="84"/>
      <c r="C50" s="60" t="s">
        <v>142</v>
      </c>
      <c r="D50" s="62">
        <v>478.63</v>
      </c>
      <c r="E50" s="25"/>
      <c r="F50" s="26">
        <f t="shared" si="0"/>
        <v>0</v>
      </c>
      <c r="G50" s="64"/>
    </row>
    <row r="51" spans="1:7" ht="15" thickBot="1" x14ac:dyDescent="0.4">
      <c r="A51" s="66" t="s">
        <v>97</v>
      </c>
      <c r="B51" s="67"/>
      <c r="C51" s="68"/>
      <c r="D51" s="68"/>
      <c r="E51" s="32" t="s">
        <v>98</v>
      </c>
      <c r="F51" s="33">
        <f>IF(C14=0,0,SUM(F14,F17:F50))</f>
        <v>0</v>
      </c>
    </row>
    <row r="52" spans="1:7" ht="21.5" thickBot="1" x14ac:dyDescent="0.55000000000000004">
      <c r="A52" s="72" t="s">
        <v>99</v>
      </c>
      <c r="B52" s="73"/>
      <c r="C52" s="73"/>
      <c r="D52" s="73"/>
      <c r="E52" s="73"/>
      <c r="F52" s="74"/>
    </row>
    <row r="53" spans="1:7" x14ac:dyDescent="0.35">
      <c r="A53" s="85" t="s">
        <v>28</v>
      </c>
      <c r="B53" s="86"/>
      <c r="C53" s="86"/>
      <c r="D53" s="87"/>
      <c r="E53" s="23" t="s">
        <v>0</v>
      </c>
      <c r="F53" s="24" t="s">
        <v>92</v>
      </c>
    </row>
    <row r="54" spans="1:7" ht="18.5" x14ac:dyDescent="0.45">
      <c r="A54" s="88"/>
      <c r="B54" s="89"/>
      <c r="C54" s="89"/>
      <c r="D54" s="90"/>
      <c r="E54" s="34"/>
      <c r="F54" s="35"/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x14ac:dyDescent="0.35">
      <c r="A58" s="91"/>
      <c r="B58" s="92"/>
      <c r="C58" s="92"/>
      <c r="D58" s="93"/>
      <c r="E58" s="25"/>
      <c r="F58" s="36"/>
    </row>
    <row r="59" spans="1:7" x14ac:dyDescent="0.35">
      <c r="A59" s="66" t="s">
        <v>100</v>
      </c>
      <c r="B59" s="67"/>
      <c r="C59" s="68"/>
      <c r="D59" s="68"/>
      <c r="E59" s="32" t="s">
        <v>98</v>
      </c>
      <c r="F59" s="33">
        <f>IF(SUM(F54:F58)&lt;=(F51*0.25),SUM(F54:F58),"ERROR")</f>
        <v>0</v>
      </c>
    </row>
    <row r="60" spans="1:7" ht="15" thickBot="1" x14ac:dyDescent="0.4">
      <c r="A60" s="66" t="s">
        <v>101</v>
      </c>
      <c r="B60" s="67"/>
      <c r="C60" s="68"/>
      <c r="D60" s="68"/>
      <c r="E60" s="32" t="s">
        <v>98</v>
      </c>
      <c r="F60" s="33">
        <f>IFERROR(SUM(F51+F59),"ERROR")</f>
        <v>0</v>
      </c>
    </row>
    <row r="61" spans="1:7" ht="21.5" thickBot="1" x14ac:dyDescent="0.55000000000000004">
      <c r="A61" s="72" t="s">
        <v>102</v>
      </c>
      <c r="B61" s="73"/>
      <c r="C61" s="73"/>
      <c r="D61" s="73"/>
      <c r="E61" s="73"/>
      <c r="F61" s="74"/>
    </row>
    <row r="62" spans="1:7" x14ac:dyDescent="0.35">
      <c r="A62" s="75" t="s">
        <v>103</v>
      </c>
      <c r="B62" s="76"/>
      <c r="C62" s="77"/>
      <c r="D62" s="77"/>
      <c r="E62" s="77"/>
      <c r="F62" s="33">
        <f>IFERROR(ROUND(0.005*F60,2),"ERROR")</f>
        <v>0</v>
      </c>
    </row>
    <row r="63" spans="1:7" x14ac:dyDescent="0.35">
      <c r="A63" s="75" t="s">
        <v>104</v>
      </c>
      <c r="B63" s="76"/>
      <c r="C63" s="77"/>
      <c r="D63" s="77"/>
      <c r="E63" s="77"/>
      <c r="F63" s="22">
        <v>30</v>
      </c>
    </row>
    <row r="64" spans="1:7" x14ac:dyDescent="0.35">
      <c r="A64" s="78" t="s">
        <v>113</v>
      </c>
      <c r="B64" s="79"/>
      <c r="C64" s="79"/>
      <c r="D64" s="79"/>
      <c r="E64" s="79"/>
      <c r="F64" s="80"/>
    </row>
    <row r="65" spans="1:6" x14ac:dyDescent="0.35">
      <c r="A65" s="81" t="s">
        <v>105</v>
      </c>
      <c r="B65" s="76"/>
      <c r="C65" s="37"/>
      <c r="D65" s="82" t="s">
        <v>106</v>
      </c>
      <c r="E65" s="76"/>
      <c r="F65" s="22">
        <f>C65*2</f>
        <v>0</v>
      </c>
    </row>
    <row r="66" spans="1:6" x14ac:dyDescent="0.35">
      <c r="A66" s="66" t="s">
        <v>107</v>
      </c>
      <c r="B66" s="67"/>
      <c r="C66" s="68"/>
      <c r="D66" s="68"/>
      <c r="E66" s="32" t="s">
        <v>98</v>
      </c>
      <c r="F66" s="22">
        <f>IF(SUM(F60:F65)&lt;100,0,SUM(F60:F65))</f>
        <v>0</v>
      </c>
    </row>
    <row r="67" spans="1:6" ht="15" thickBot="1" x14ac:dyDescent="0.4">
      <c r="A67" s="69" t="s">
        <v>108</v>
      </c>
      <c r="B67" s="70"/>
      <c r="C67" s="70"/>
      <c r="D67" s="70"/>
      <c r="E67" s="71"/>
      <c r="F67" s="38">
        <f>F66*C14</f>
        <v>0</v>
      </c>
    </row>
    <row r="68" spans="1:6" ht="15" thickTop="1" x14ac:dyDescent="0.35"/>
  </sheetData>
  <sheetProtection formatColumns="0" formatRows="0"/>
  <mergeCells count="69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D51"/>
    <mergeCell ref="A52:F52"/>
    <mergeCell ref="A53:D53"/>
    <mergeCell ref="A54:D54"/>
    <mergeCell ref="A55:D55"/>
    <mergeCell ref="A56:D56"/>
    <mergeCell ref="A57:D57"/>
    <mergeCell ref="A58:D58"/>
    <mergeCell ref="A59:D59"/>
    <mergeCell ref="A66:D66"/>
    <mergeCell ref="A67:E67"/>
    <mergeCell ref="A61:F61"/>
    <mergeCell ref="A62:E62"/>
    <mergeCell ref="A63:E63"/>
    <mergeCell ref="A64:F64"/>
    <mergeCell ref="A65:B65"/>
    <mergeCell ref="D65:E65"/>
  </mergeCells>
  <conditionalFormatting sqref="E5:F5">
    <cfRule type="containsText" dxfId="1025" priority="39" operator="containsText" text="&quot;">
      <formula>NOT(ISERROR(SEARCH("""",E5)))</formula>
    </cfRule>
  </conditionalFormatting>
  <conditionalFormatting sqref="C17">
    <cfRule type="containsText" dxfId="1024" priority="44" operator="containsText" text="&quot;">
      <formula>NOT(ISERROR(SEARCH("""",C17)))</formula>
    </cfRule>
  </conditionalFormatting>
  <conditionalFormatting sqref="C27">
    <cfRule type="containsText" dxfId="1023" priority="21" operator="containsText" text="&quot;">
      <formula>NOT(ISERROR(SEARCH("""",C27)))</formula>
    </cfRule>
  </conditionalFormatting>
  <conditionalFormatting sqref="C29">
    <cfRule type="containsText" dxfId="1022" priority="19" operator="containsText" text="&quot;">
      <formula>NOT(ISERROR(SEARCH("""",C29)))</formula>
    </cfRule>
  </conditionalFormatting>
  <conditionalFormatting sqref="C30">
    <cfRule type="containsText" dxfId="1021" priority="16" operator="containsText" text="&quot;">
      <formula>NOT(ISERROR(SEARCH("""",C30)))</formula>
    </cfRule>
  </conditionalFormatting>
  <conditionalFormatting sqref="D17 D19:D26">
    <cfRule type="containsText" dxfId="1020" priority="43" operator="containsText" text="&quot;">
      <formula>NOT(ISERROR(SEARCH("""",D17)))</formula>
    </cfRule>
  </conditionalFormatting>
  <conditionalFormatting sqref="B5:C5">
    <cfRule type="containsText" dxfId="1019" priority="41" operator="containsText" text="&quot;">
      <formula>NOT(ISERROR(SEARCH("""",B5)))</formula>
    </cfRule>
  </conditionalFormatting>
  <conditionalFormatting sqref="B6:C6">
    <cfRule type="containsText" dxfId="1018" priority="40" operator="containsText" text="&quot;">
      <formula>NOT(ISERROR(SEARCH("""",B6)))</formula>
    </cfRule>
  </conditionalFormatting>
  <conditionalFormatting sqref="E6:F6">
    <cfRule type="containsText" dxfId="1017" priority="38" operator="containsText" text="&quot;">
      <formula>NOT(ISERROR(SEARCH("""",E6)))</formula>
    </cfRule>
  </conditionalFormatting>
  <conditionalFormatting sqref="E7:F7">
    <cfRule type="containsText" dxfId="1016" priority="37" operator="containsText" text="&quot;">
      <formula>NOT(ISERROR(SEARCH("""",E7)))</formula>
    </cfRule>
  </conditionalFormatting>
  <conditionalFormatting sqref="B10">
    <cfRule type="containsText" dxfId="1015" priority="36" operator="containsText" text="&quot;">
      <formula>NOT(ISERROR(SEARCH("""",B10)))</formula>
    </cfRule>
  </conditionalFormatting>
  <conditionalFormatting sqref="B11">
    <cfRule type="containsText" dxfId="1014" priority="35" operator="containsText" text="&quot;">
      <formula>NOT(ISERROR(SEARCH("""",B11)))</formula>
    </cfRule>
  </conditionalFormatting>
  <conditionalFormatting sqref="B12">
    <cfRule type="containsText" dxfId="1013" priority="34" operator="containsText" text="&quot;">
      <formula>NOT(ISERROR(SEARCH("""",B12)))</formula>
    </cfRule>
  </conditionalFormatting>
  <conditionalFormatting sqref="D10">
    <cfRule type="containsText" dxfId="1012" priority="33" operator="containsText" text="&quot;">
      <formula>NOT(ISERROR(SEARCH("""",D10)))</formula>
    </cfRule>
  </conditionalFormatting>
  <conditionalFormatting sqref="D11">
    <cfRule type="containsText" dxfId="1011" priority="32" operator="containsText" text="&quot;">
      <formula>NOT(ISERROR(SEARCH("""",D11)))</formula>
    </cfRule>
  </conditionalFormatting>
  <conditionalFormatting sqref="D12">
    <cfRule type="containsText" dxfId="1010" priority="31" operator="containsText" text="&quot;">
      <formula>NOT(ISERROR(SEARCH("""",D12)))</formula>
    </cfRule>
  </conditionalFormatting>
  <conditionalFormatting sqref="F10">
    <cfRule type="containsText" dxfId="1009" priority="30" operator="containsText" text="&quot;">
      <formula>NOT(ISERROR(SEARCH("""",F10)))</formula>
    </cfRule>
  </conditionalFormatting>
  <conditionalFormatting sqref="C21">
    <cfRule type="containsText" dxfId="1008" priority="27" operator="containsText" text="&quot;">
      <formula>NOT(ISERROR(SEARCH("""",C21)))</formula>
    </cfRule>
  </conditionalFormatting>
  <conditionalFormatting sqref="C19">
    <cfRule type="containsText" dxfId="1007" priority="29" operator="containsText" text="&quot;">
      <formula>NOT(ISERROR(SEARCH("""",C19)))</formula>
    </cfRule>
  </conditionalFormatting>
  <conditionalFormatting sqref="C20">
    <cfRule type="containsText" dxfId="1006" priority="28" operator="containsText" text="&quot;">
      <formula>NOT(ISERROR(SEARCH("""",C20)))</formula>
    </cfRule>
  </conditionalFormatting>
  <conditionalFormatting sqref="C22">
    <cfRule type="containsText" dxfId="1005" priority="26" operator="containsText" text="&quot;">
      <formula>NOT(ISERROR(SEARCH("""",C22)))</formula>
    </cfRule>
  </conditionalFormatting>
  <conditionalFormatting sqref="C23">
    <cfRule type="containsText" dxfId="1004" priority="25" operator="containsText" text="&quot;">
      <formula>NOT(ISERROR(SEARCH("""",C23)))</formula>
    </cfRule>
  </conditionalFormatting>
  <conditionalFormatting sqref="C24">
    <cfRule type="containsText" dxfId="1003" priority="24" operator="containsText" text="&quot;">
      <formula>NOT(ISERROR(SEARCH("""",C24)))</formula>
    </cfRule>
  </conditionalFormatting>
  <conditionalFormatting sqref="C25">
    <cfRule type="containsText" dxfId="1002" priority="23" operator="containsText" text="&quot;">
      <formula>NOT(ISERROR(SEARCH("""",C25)))</formula>
    </cfRule>
  </conditionalFormatting>
  <conditionalFormatting sqref="C26">
    <cfRule type="containsText" dxfId="1001" priority="22" operator="containsText" text="&quot;">
      <formula>NOT(ISERROR(SEARCH("""",C26)))</formula>
    </cfRule>
  </conditionalFormatting>
  <conditionalFormatting sqref="C28">
    <cfRule type="containsText" dxfId="1000" priority="20" operator="containsText" text="&quot;">
      <formula>NOT(ISERROR(SEARCH("""",C28)))</formula>
    </cfRule>
  </conditionalFormatting>
  <conditionalFormatting sqref="C37">
    <cfRule type="containsText" dxfId="999" priority="18" operator="containsText" text="&quot;">
      <formula>NOT(ISERROR(SEARCH("""",C37)))</formula>
    </cfRule>
  </conditionalFormatting>
  <conditionalFormatting sqref="C36">
    <cfRule type="containsText" dxfId="998" priority="17" operator="containsText" text="&quot;">
      <formula>NOT(ISERROR(SEARCH("""",C36)))</formula>
    </cfRule>
  </conditionalFormatting>
  <conditionalFormatting sqref="C42">
    <cfRule type="containsText" dxfId="997" priority="14" operator="containsText" text="&quot;">
      <formula>NOT(ISERROR(SEARCH("""",C42)))</formula>
    </cfRule>
  </conditionalFormatting>
  <conditionalFormatting sqref="C31">
    <cfRule type="containsText" dxfId="996" priority="15" operator="containsText" text="&quot;">
      <formula>NOT(ISERROR(SEARCH("""",C31)))</formula>
    </cfRule>
  </conditionalFormatting>
  <conditionalFormatting sqref="C40">
    <cfRule type="containsText" dxfId="995" priority="12" operator="containsText" text="&quot;">
      <formula>NOT(ISERROR(SEARCH("""",C40)))</formula>
    </cfRule>
  </conditionalFormatting>
  <conditionalFormatting sqref="C38">
    <cfRule type="containsText" dxfId="994" priority="13" operator="containsText" text="&quot;">
      <formula>NOT(ISERROR(SEARCH("""",C38)))</formula>
    </cfRule>
  </conditionalFormatting>
  <conditionalFormatting sqref="C45">
    <cfRule type="containsText" dxfId="993" priority="11" operator="containsText" text="&quot;">
      <formula>NOT(ISERROR(SEARCH("""",C45)))</formula>
    </cfRule>
  </conditionalFormatting>
  <conditionalFormatting sqref="C49 D48">
    <cfRule type="containsText" dxfId="992" priority="10" operator="containsText" text="&quot;">
      <formula>NOT(ISERROR(SEARCH("""",C48)))</formula>
    </cfRule>
  </conditionalFormatting>
  <conditionalFormatting sqref="D50">
    <cfRule type="containsText" dxfId="991" priority="9" operator="containsText" text="&quot;">
      <formula>NOT(ISERROR(SEARCH("""",D50)))</formula>
    </cfRule>
  </conditionalFormatting>
  <conditionalFormatting sqref="C47">
    <cfRule type="containsText" dxfId="990" priority="8" operator="containsText" text="&quot;">
      <formula>NOT(ISERROR(SEARCH("""",C47)))</formula>
    </cfRule>
  </conditionalFormatting>
  <conditionalFormatting sqref="C33">
    <cfRule type="containsText" dxfId="989" priority="7" operator="containsText" text="&quot;">
      <formula>NOT(ISERROR(SEARCH("""",C33)))</formula>
    </cfRule>
  </conditionalFormatting>
  <conditionalFormatting sqref="C34">
    <cfRule type="containsText" dxfId="988" priority="6" operator="containsText" text="&quot;">
      <formula>NOT(ISERROR(SEARCH("""",C34)))</formula>
    </cfRule>
  </conditionalFormatting>
  <conditionalFormatting sqref="C35">
    <cfRule type="containsText" dxfId="987" priority="5" operator="containsText" text="&quot;">
      <formula>NOT(ISERROR(SEARCH("""",C35)))</formula>
    </cfRule>
  </conditionalFormatting>
  <conditionalFormatting sqref="C18">
    <cfRule type="containsText" dxfId="986" priority="4" operator="containsText" text="&quot;">
      <formula>NOT(ISERROR(SEARCH("""",C18)))</formula>
    </cfRule>
  </conditionalFormatting>
  <conditionalFormatting sqref="D18">
    <cfRule type="containsText" dxfId="985" priority="3" operator="containsText" text="&quot;">
      <formula>NOT(ISERROR(SEARCH("""",D18)))</formula>
    </cfRule>
  </conditionalFormatting>
  <conditionalFormatting sqref="C39">
    <cfRule type="containsText" dxfId="984" priority="2" operator="containsText" text="&quot;">
      <formula>NOT(ISERROR(SEARCH("""",C39)))</formula>
    </cfRule>
  </conditionalFormatting>
  <conditionalFormatting sqref="A2:F2">
    <cfRule type="containsText" dxfId="983" priority="1" operator="containsText" text="&quot;">
      <formula>NOT(ISERROR(SEARCH("""",A2)))</formula>
    </cfRule>
  </conditionalFormatting>
  <dataValidations count="3">
    <dataValidation type="list" allowBlank="1" showInputMessage="1" showErrorMessage="1" error="Only Yes or No may be entered." sqref="E17:E50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8"/>
  </dataValidations>
  <pageMargins left="0.7" right="0.7" top="0.75" bottom="0.75" header="0.3" footer="0.3"/>
  <pageSetup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A35" sqref="A35:D35"/>
    </sheetView>
  </sheetViews>
  <sheetFormatPr defaultRowHeight="14.5" x14ac:dyDescent="0.35"/>
  <cols>
    <col min="1" max="6" width="16.6328125" style="1" customWidth="1"/>
    <col min="7" max="9" width="10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24" t="s">
        <v>147</v>
      </c>
      <c r="B2" s="125"/>
      <c r="C2" s="125"/>
      <c r="D2" s="125"/>
      <c r="E2" s="125"/>
      <c r="F2" s="126"/>
    </row>
    <row r="3" spans="1:9" ht="15" thickBot="1" x14ac:dyDescent="0.4">
      <c r="A3" s="3" t="s">
        <v>86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ht="15" thickBot="1" x14ac:dyDescent="0.4">
      <c r="A5" s="5" t="s">
        <v>14</v>
      </c>
      <c r="B5" s="99" t="s">
        <v>117</v>
      </c>
      <c r="C5" s="100"/>
      <c r="D5" s="9" t="s">
        <v>16</v>
      </c>
      <c r="E5" s="99" t="s">
        <v>122</v>
      </c>
      <c r="F5" s="100"/>
    </row>
    <row r="6" spans="1:9" ht="14.5" customHeight="1" x14ac:dyDescent="0.35">
      <c r="A6" s="7" t="s">
        <v>15</v>
      </c>
      <c r="B6" s="99" t="s">
        <v>118</v>
      </c>
      <c r="C6" s="100"/>
      <c r="D6" s="8"/>
      <c r="E6" s="99"/>
      <c r="F6" s="100"/>
    </row>
    <row r="7" spans="1:9" ht="15" thickBot="1" x14ac:dyDescent="0.4">
      <c r="A7" s="7" t="s">
        <v>47</v>
      </c>
      <c r="B7" s="101" t="s">
        <v>119</v>
      </c>
      <c r="C7" s="102"/>
      <c r="D7" s="9"/>
      <c r="E7" s="122"/>
      <c r="F7" s="123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48">
        <v>277855.2</v>
      </c>
      <c r="C10" s="49" t="s">
        <v>24</v>
      </c>
      <c r="D10" s="48">
        <v>275990.40000000002</v>
      </c>
      <c r="E10" s="50" t="s">
        <v>46</v>
      </c>
      <c r="F10" s="48">
        <v>274125.59999999998</v>
      </c>
      <c r="G10" s="63"/>
      <c r="H10" s="63"/>
      <c r="I10" s="63"/>
    </row>
    <row r="11" spans="1:9" x14ac:dyDescent="0.35">
      <c r="A11" s="13" t="s">
        <v>22</v>
      </c>
      <c r="B11" s="48">
        <v>277233.59999999998</v>
      </c>
      <c r="C11" s="49" t="s">
        <v>25</v>
      </c>
      <c r="D11" s="48">
        <v>275368.8</v>
      </c>
      <c r="E11" s="51"/>
      <c r="F11" s="52"/>
      <c r="G11" s="63"/>
      <c r="H11" s="63"/>
    </row>
    <row r="12" spans="1:9" ht="15" thickBot="1" x14ac:dyDescent="0.4">
      <c r="A12" s="18" t="s">
        <v>23</v>
      </c>
      <c r="B12" s="48">
        <v>276612</v>
      </c>
      <c r="C12" s="49" t="s">
        <v>26</v>
      </c>
      <c r="D12" s="48">
        <v>274747.2</v>
      </c>
      <c r="E12" s="53"/>
      <c r="F12" s="54"/>
      <c r="G12" s="63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3</v>
      </c>
      <c r="B17" s="98"/>
      <c r="C17" s="43" t="s">
        <v>124</v>
      </c>
      <c r="D17" s="41">
        <v>417.72</v>
      </c>
      <c r="E17" s="25"/>
      <c r="F17" s="22">
        <f t="shared" ref="F17:F34" si="0">IF(E17="Yes",$D17,0)</f>
        <v>0</v>
      </c>
      <c r="G17" s="63"/>
    </row>
    <row r="18" spans="1:7" x14ac:dyDescent="0.35">
      <c r="A18" s="97" t="s">
        <v>4</v>
      </c>
      <c r="B18" s="98"/>
      <c r="C18" s="43" t="s">
        <v>125</v>
      </c>
      <c r="D18" s="41">
        <v>560.67999999999995</v>
      </c>
      <c r="E18" s="25"/>
      <c r="F18" s="22">
        <f t="shared" si="0"/>
        <v>0</v>
      </c>
      <c r="G18" s="63"/>
    </row>
    <row r="19" spans="1:7" x14ac:dyDescent="0.35">
      <c r="A19" s="121" t="s">
        <v>148</v>
      </c>
      <c r="B19" s="98"/>
      <c r="C19" s="43" t="s">
        <v>72</v>
      </c>
      <c r="D19" s="41" t="s">
        <v>149</v>
      </c>
      <c r="E19" s="25"/>
      <c r="F19" s="22">
        <f t="shared" si="0"/>
        <v>0</v>
      </c>
      <c r="G19" s="63"/>
    </row>
    <row r="20" spans="1:7" ht="15" customHeight="1" x14ac:dyDescent="0.35">
      <c r="A20" s="121" t="s">
        <v>150</v>
      </c>
      <c r="B20" s="98"/>
      <c r="C20" s="43" t="s">
        <v>127</v>
      </c>
      <c r="D20" s="41">
        <v>481.12</v>
      </c>
      <c r="E20" s="25"/>
      <c r="F20" s="22">
        <f t="shared" si="0"/>
        <v>0</v>
      </c>
      <c r="G20" s="63"/>
    </row>
    <row r="21" spans="1:7" x14ac:dyDescent="0.35">
      <c r="A21" s="121" t="s">
        <v>151</v>
      </c>
      <c r="B21" s="98"/>
      <c r="C21" s="42" t="s">
        <v>129</v>
      </c>
      <c r="D21" s="41">
        <v>655.16999999999996</v>
      </c>
      <c r="E21" s="25"/>
      <c r="F21" s="22">
        <f t="shared" si="0"/>
        <v>0</v>
      </c>
      <c r="G21" s="63"/>
    </row>
    <row r="22" spans="1:7" x14ac:dyDescent="0.35">
      <c r="A22" s="121" t="s">
        <v>7</v>
      </c>
      <c r="B22" s="98"/>
      <c r="C22" s="43" t="s">
        <v>128</v>
      </c>
      <c r="D22" s="41">
        <v>931.16</v>
      </c>
      <c r="E22" s="25"/>
      <c r="F22" s="22">
        <f t="shared" ref="F22" si="1">IF(E22="Yes",$D22,0)</f>
        <v>0</v>
      </c>
      <c r="G22" s="63"/>
    </row>
    <row r="23" spans="1:7" x14ac:dyDescent="0.35">
      <c r="A23" s="121" t="s">
        <v>152</v>
      </c>
      <c r="B23" s="98"/>
      <c r="C23" s="43" t="s">
        <v>130</v>
      </c>
      <c r="D23" s="41">
        <v>459.98</v>
      </c>
      <c r="E23" s="25"/>
      <c r="F23" s="22">
        <f t="shared" si="0"/>
        <v>0</v>
      </c>
      <c r="G23" s="63"/>
    </row>
    <row r="24" spans="1:7" ht="15" customHeight="1" x14ac:dyDescent="0.35">
      <c r="A24" s="97" t="s">
        <v>11</v>
      </c>
      <c r="B24" s="98"/>
      <c r="C24" s="61" t="s">
        <v>131</v>
      </c>
      <c r="D24" s="45">
        <v>763.32</v>
      </c>
      <c r="E24" s="25"/>
      <c r="F24" s="22">
        <f t="shared" si="0"/>
        <v>0</v>
      </c>
      <c r="G24" s="63"/>
    </row>
    <row r="25" spans="1:7" s="27" customFormat="1" x14ac:dyDescent="0.35">
      <c r="A25" s="94" t="s">
        <v>49</v>
      </c>
      <c r="B25" s="84"/>
      <c r="C25" s="43" t="s">
        <v>132</v>
      </c>
      <c r="D25" s="29">
        <v>205.13</v>
      </c>
      <c r="E25" s="25"/>
      <c r="F25" s="26">
        <f t="shared" ref="F25" si="2">IF(E25="Yes",$D25,0)</f>
        <v>0</v>
      </c>
      <c r="G25" s="63"/>
    </row>
    <row r="26" spans="1:7" s="27" customFormat="1" x14ac:dyDescent="0.35">
      <c r="A26" s="94" t="s">
        <v>153</v>
      </c>
      <c r="B26" s="84"/>
      <c r="C26" s="43" t="s">
        <v>136</v>
      </c>
      <c r="D26" s="29">
        <v>105.67</v>
      </c>
      <c r="E26" s="25"/>
      <c r="F26" s="26">
        <f t="shared" si="0"/>
        <v>0</v>
      </c>
      <c r="G26" s="63"/>
    </row>
    <row r="27" spans="1:7" s="27" customFormat="1" ht="14.5" customHeight="1" x14ac:dyDescent="0.35">
      <c r="A27" s="94" t="s">
        <v>30</v>
      </c>
      <c r="B27" s="84"/>
      <c r="C27" s="60" t="s">
        <v>133</v>
      </c>
      <c r="D27" s="45">
        <v>123.08</v>
      </c>
      <c r="E27" s="25"/>
      <c r="F27" s="26">
        <f t="shared" si="0"/>
        <v>0</v>
      </c>
      <c r="G27" s="63"/>
    </row>
    <row r="28" spans="1:7" s="27" customFormat="1" ht="14.5" customHeight="1" x14ac:dyDescent="0.35">
      <c r="A28" s="94" t="s">
        <v>154</v>
      </c>
      <c r="B28" s="84"/>
      <c r="C28" s="60" t="s">
        <v>155</v>
      </c>
      <c r="D28" s="45">
        <v>1367.52</v>
      </c>
      <c r="E28" s="25"/>
      <c r="F28" s="26">
        <f t="shared" si="0"/>
        <v>0</v>
      </c>
      <c r="G28" s="63"/>
    </row>
    <row r="29" spans="1:7" s="27" customFormat="1" x14ac:dyDescent="0.35">
      <c r="A29" s="94" t="s">
        <v>139</v>
      </c>
      <c r="B29" s="84"/>
      <c r="C29" s="43" t="s">
        <v>140</v>
      </c>
      <c r="D29" s="45">
        <v>432.63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35</v>
      </c>
      <c r="B30" s="84"/>
      <c r="C30" s="60" t="s">
        <v>138</v>
      </c>
      <c r="D30" s="45">
        <v>152.91</v>
      </c>
      <c r="E30" s="25"/>
      <c r="F30" s="26">
        <f t="shared" si="0"/>
        <v>0</v>
      </c>
      <c r="G30" s="63"/>
    </row>
    <row r="31" spans="1:7" s="27" customFormat="1" x14ac:dyDescent="0.35">
      <c r="A31" s="94" t="s">
        <v>158</v>
      </c>
      <c r="B31" s="84"/>
      <c r="C31" s="60" t="s">
        <v>159</v>
      </c>
      <c r="D31" s="45">
        <v>262.32</v>
      </c>
      <c r="E31" s="25"/>
      <c r="F31" s="26">
        <f t="shared" si="0"/>
        <v>0</v>
      </c>
      <c r="G31" s="63"/>
    </row>
    <row r="32" spans="1:7" s="27" customFormat="1" ht="15" customHeight="1" x14ac:dyDescent="0.35">
      <c r="A32" s="83" t="s">
        <v>40</v>
      </c>
      <c r="B32" s="84"/>
      <c r="C32" s="43" t="s">
        <v>143</v>
      </c>
      <c r="D32" s="29">
        <v>902.56</v>
      </c>
      <c r="E32" s="25"/>
      <c r="F32" s="26">
        <f t="shared" si="0"/>
        <v>0</v>
      </c>
      <c r="G32" s="63"/>
    </row>
    <row r="33" spans="1:7" s="27" customFormat="1" x14ac:dyDescent="0.35">
      <c r="A33" s="83" t="s">
        <v>73</v>
      </c>
      <c r="B33" s="84"/>
      <c r="C33" s="43" t="s">
        <v>156</v>
      </c>
      <c r="D33" s="29">
        <v>11346.69</v>
      </c>
      <c r="E33" s="25"/>
      <c r="F33" s="26">
        <f t="shared" si="0"/>
        <v>0</v>
      </c>
      <c r="G33" s="63"/>
    </row>
    <row r="34" spans="1:7" s="27" customFormat="1" ht="15" customHeight="1" x14ac:dyDescent="0.35">
      <c r="A34" s="94" t="s">
        <v>157</v>
      </c>
      <c r="B34" s="84"/>
      <c r="C34" s="60" t="s">
        <v>142</v>
      </c>
      <c r="D34" s="62">
        <v>478.63</v>
      </c>
      <c r="E34" s="25"/>
      <c r="F34" s="26">
        <f t="shared" si="0"/>
        <v>0</v>
      </c>
      <c r="G34" s="63"/>
    </row>
    <row r="35" spans="1:7" ht="15" thickBot="1" x14ac:dyDescent="0.4">
      <c r="A35" s="66" t="s">
        <v>97</v>
      </c>
      <c r="B35" s="67"/>
      <c r="C35" s="68"/>
      <c r="D35" s="68"/>
      <c r="E35" s="32" t="s">
        <v>98</v>
      </c>
      <c r="F35" s="33">
        <f>IF(C14=0,0,SUM(F14,F17:F34))</f>
        <v>0</v>
      </c>
    </row>
    <row r="36" spans="1:7" ht="21.5" thickBot="1" x14ac:dyDescent="0.55000000000000004">
      <c r="A36" s="72" t="s">
        <v>99</v>
      </c>
      <c r="B36" s="73"/>
      <c r="C36" s="73"/>
      <c r="D36" s="73"/>
      <c r="E36" s="73"/>
      <c r="F36" s="74"/>
    </row>
    <row r="37" spans="1:7" x14ac:dyDescent="0.35">
      <c r="A37" s="85" t="s">
        <v>28</v>
      </c>
      <c r="B37" s="86"/>
      <c r="C37" s="86"/>
      <c r="D37" s="87"/>
      <c r="E37" s="23" t="s">
        <v>0</v>
      </c>
      <c r="F37" s="24" t="s">
        <v>92</v>
      </c>
    </row>
    <row r="38" spans="1:7" ht="18.5" x14ac:dyDescent="0.45">
      <c r="A38" s="88"/>
      <c r="B38" s="89"/>
      <c r="C38" s="89"/>
      <c r="D38" s="90"/>
      <c r="E38" s="34"/>
      <c r="F38" s="35"/>
    </row>
    <row r="39" spans="1:7" ht="18.5" x14ac:dyDescent="0.45">
      <c r="A39" s="88"/>
      <c r="B39" s="89"/>
      <c r="C39" s="89"/>
      <c r="D39" s="90"/>
      <c r="E39" s="34"/>
      <c r="F39" s="35"/>
    </row>
    <row r="40" spans="1:7" ht="18.5" x14ac:dyDescent="0.45">
      <c r="A40" s="88"/>
      <c r="B40" s="89"/>
      <c r="C40" s="89"/>
      <c r="D40" s="90"/>
      <c r="E40" s="34"/>
      <c r="F40" s="35"/>
    </row>
    <row r="41" spans="1:7" ht="18.5" x14ac:dyDescent="0.45">
      <c r="A41" s="88"/>
      <c r="B41" s="89"/>
      <c r="C41" s="89"/>
      <c r="D41" s="90"/>
      <c r="E41" s="34"/>
      <c r="F41" s="35"/>
    </row>
    <row r="42" spans="1:7" x14ac:dyDescent="0.35">
      <c r="A42" s="91"/>
      <c r="B42" s="92"/>
      <c r="C42" s="92"/>
      <c r="D42" s="93"/>
      <c r="E42" s="25"/>
      <c r="F42" s="36"/>
    </row>
    <row r="43" spans="1:7" x14ac:dyDescent="0.35">
      <c r="A43" s="66" t="s">
        <v>100</v>
      </c>
      <c r="B43" s="67"/>
      <c r="C43" s="68"/>
      <c r="D43" s="68"/>
      <c r="E43" s="32" t="s">
        <v>98</v>
      </c>
      <c r="F43" s="33">
        <f>IF(SUM(F38:F42)&lt;=(F35*0.25),SUM(F38:F42),"ERROR")</f>
        <v>0</v>
      </c>
    </row>
    <row r="44" spans="1:7" ht="15" thickBot="1" x14ac:dyDescent="0.4">
      <c r="A44" s="66" t="s">
        <v>101</v>
      </c>
      <c r="B44" s="67"/>
      <c r="C44" s="68"/>
      <c r="D44" s="68"/>
      <c r="E44" s="32" t="s">
        <v>98</v>
      </c>
      <c r="F44" s="33">
        <f>IFERROR(SUM(F35+F43),"ERROR")</f>
        <v>0</v>
      </c>
    </row>
    <row r="45" spans="1:7" ht="21.5" thickBot="1" x14ac:dyDescent="0.55000000000000004">
      <c r="A45" s="72" t="s">
        <v>102</v>
      </c>
      <c r="B45" s="73"/>
      <c r="C45" s="73"/>
      <c r="D45" s="73"/>
      <c r="E45" s="73"/>
      <c r="F45" s="74"/>
    </row>
    <row r="46" spans="1:7" x14ac:dyDescent="0.35">
      <c r="A46" s="75" t="s">
        <v>103</v>
      </c>
      <c r="B46" s="76"/>
      <c r="C46" s="77"/>
      <c r="D46" s="77"/>
      <c r="E46" s="77"/>
      <c r="F46" s="33">
        <f>IFERROR(ROUND(0.005*F44,2),"ERROR")</f>
        <v>0</v>
      </c>
    </row>
    <row r="47" spans="1:7" x14ac:dyDescent="0.35">
      <c r="A47" s="75" t="s">
        <v>104</v>
      </c>
      <c r="B47" s="76"/>
      <c r="C47" s="77"/>
      <c r="D47" s="77"/>
      <c r="E47" s="77"/>
      <c r="F47" s="22">
        <v>30</v>
      </c>
    </row>
    <row r="48" spans="1:7" x14ac:dyDescent="0.35">
      <c r="A48" s="120" t="s">
        <v>218</v>
      </c>
      <c r="B48" s="79"/>
      <c r="C48" s="79"/>
      <c r="D48" s="79"/>
      <c r="E48" s="79"/>
      <c r="F48" s="80"/>
    </row>
    <row r="49" spans="1:6" x14ac:dyDescent="0.35">
      <c r="A49" s="81" t="s">
        <v>105</v>
      </c>
      <c r="B49" s="76"/>
      <c r="C49" s="37"/>
      <c r="D49" s="82" t="s">
        <v>106</v>
      </c>
      <c r="E49" s="76"/>
      <c r="F49" s="22">
        <f>C49*5</f>
        <v>0</v>
      </c>
    </row>
    <row r="50" spans="1:6" x14ac:dyDescent="0.35">
      <c r="A50" s="66" t="s">
        <v>107</v>
      </c>
      <c r="B50" s="67"/>
      <c r="C50" s="68"/>
      <c r="D50" s="68"/>
      <c r="E50" s="32" t="s">
        <v>98</v>
      </c>
      <c r="F50" s="22">
        <f>IF(SUM(F44:F49)&lt;100,0,SUM(F44:F49))</f>
        <v>0</v>
      </c>
    </row>
    <row r="51" spans="1:6" ht="15" thickBot="1" x14ac:dyDescent="0.4">
      <c r="A51" s="69" t="s">
        <v>108</v>
      </c>
      <c r="B51" s="70"/>
      <c r="C51" s="70"/>
      <c r="D51" s="70"/>
      <c r="E51" s="71"/>
      <c r="F51" s="38">
        <f>F50*C14</f>
        <v>0</v>
      </c>
    </row>
    <row r="52" spans="1:6" ht="15" thickTop="1" x14ac:dyDescent="0.35"/>
  </sheetData>
  <sheetProtection formatColumns="0" formatRows="0"/>
  <mergeCells count="53">
    <mergeCell ref="B5:C5"/>
    <mergeCell ref="E5:F5"/>
    <mergeCell ref="A1:F1"/>
    <mergeCell ref="A2:F2"/>
    <mergeCell ref="B3:C3"/>
    <mergeCell ref="E3:F3"/>
    <mergeCell ref="A4:F4"/>
    <mergeCell ref="A14:B14"/>
    <mergeCell ref="D14:E14"/>
    <mergeCell ref="A15:F15"/>
    <mergeCell ref="A16:B16"/>
    <mergeCell ref="B6:C6"/>
    <mergeCell ref="E6:F6"/>
    <mergeCell ref="B7:C7"/>
    <mergeCell ref="E7:F7"/>
    <mergeCell ref="A8:F8"/>
    <mergeCell ref="A13:F13"/>
    <mergeCell ref="A28:B28"/>
    <mergeCell ref="A17:B17"/>
    <mergeCell ref="A18:B18"/>
    <mergeCell ref="A19:B19"/>
    <mergeCell ref="A20:B20"/>
    <mergeCell ref="A21:B21"/>
    <mergeCell ref="A23:B23"/>
    <mergeCell ref="A22:B22"/>
    <mergeCell ref="A24:B24"/>
    <mergeCell ref="A25:B25"/>
    <mergeCell ref="A26:B26"/>
    <mergeCell ref="A27:B27"/>
    <mergeCell ref="A46:E46"/>
    <mergeCell ref="A47:E47"/>
    <mergeCell ref="A36:F36"/>
    <mergeCell ref="A37:D37"/>
    <mergeCell ref="A38:D38"/>
    <mergeCell ref="A39:D39"/>
    <mergeCell ref="A40:D40"/>
    <mergeCell ref="A41:D41"/>
    <mergeCell ref="A42:D42"/>
    <mergeCell ref="A43:D43"/>
    <mergeCell ref="A44:D44"/>
    <mergeCell ref="A45:F45"/>
    <mergeCell ref="A33:B33"/>
    <mergeCell ref="A34:B34"/>
    <mergeCell ref="A35:D35"/>
    <mergeCell ref="A29:B29"/>
    <mergeCell ref="A30:B30"/>
    <mergeCell ref="A31:B31"/>
    <mergeCell ref="A32:B32"/>
    <mergeCell ref="A48:F48"/>
    <mergeCell ref="A49:B49"/>
    <mergeCell ref="D49:E49"/>
    <mergeCell ref="A50:D50"/>
    <mergeCell ref="A51:E51"/>
  </mergeCells>
  <conditionalFormatting sqref="D17:D21 D23">
    <cfRule type="containsText" dxfId="982" priority="35" operator="containsText" text="&quot;">
      <formula>NOT(ISERROR(SEARCH("""",D17)))</formula>
    </cfRule>
  </conditionalFormatting>
  <conditionalFormatting sqref="E6:F6">
    <cfRule type="containsText" dxfId="981" priority="31" operator="containsText" text="&quot;">
      <formula>NOT(ISERROR(SEARCH("""",E6)))</formula>
    </cfRule>
  </conditionalFormatting>
  <conditionalFormatting sqref="C17">
    <cfRule type="containsText" dxfId="980" priority="30" operator="containsText" text="&quot;">
      <formula>NOT(ISERROR(SEARCH("""",C17)))</formula>
    </cfRule>
  </conditionalFormatting>
  <conditionalFormatting sqref="C19">
    <cfRule type="containsText" dxfId="979" priority="28" operator="containsText" text="&quot;">
      <formula>NOT(ISERROR(SEARCH("""",C19)))</formula>
    </cfRule>
  </conditionalFormatting>
  <conditionalFormatting sqref="C26">
    <cfRule type="containsText" dxfId="978" priority="22" operator="containsText" text="&quot;">
      <formula>NOT(ISERROR(SEARCH("""",C26)))</formula>
    </cfRule>
  </conditionalFormatting>
  <conditionalFormatting sqref="C21">
    <cfRule type="containsText" dxfId="977" priority="26" operator="containsText" text="&quot;">
      <formula>NOT(ISERROR(SEARCH("""",C21)))</formula>
    </cfRule>
  </conditionalFormatting>
  <conditionalFormatting sqref="C18">
    <cfRule type="containsText" dxfId="976" priority="29" operator="containsText" text="&quot;">
      <formula>NOT(ISERROR(SEARCH("""",C18)))</formula>
    </cfRule>
  </conditionalFormatting>
  <conditionalFormatting sqref="C20">
    <cfRule type="containsText" dxfId="975" priority="27" operator="containsText" text="&quot;">
      <formula>NOT(ISERROR(SEARCH("""",C20)))</formula>
    </cfRule>
  </conditionalFormatting>
  <conditionalFormatting sqref="C23">
    <cfRule type="containsText" dxfId="974" priority="25" operator="containsText" text="&quot;">
      <formula>NOT(ISERROR(SEARCH("""",C23)))</formula>
    </cfRule>
  </conditionalFormatting>
  <conditionalFormatting sqref="C29">
    <cfRule type="containsText" dxfId="973" priority="21" operator="containsText" text="&quot;">
      <formula>NOT(ISERROR(SEARCH("""",C29)))</formula>
    </cfRule>
  </conditionalFormatting>
  <conditionalFormatting sqref="C32">
    <cfRule type="containsText" dxfId="972" priority="20" operator="containsText" text="&quot;">
      <formula>NOT(ISERROR(SEARCH("""",C32)))</formula>
    </cfRule>
  </conditionalFormatting>
  <conditionalFormatting sqref="D34">
    <cfRule type="containsText" dxfId="971" priority="18" operator="containsText" text="&quot;">
      <formula>NOT(ISERROR(SEARCH("""",D34)))</formula>
    </cfRule>
  </conditionalFormatting>
  <conditionalFormatting sqref="C33">
    <cfRule type="containsText" dxfId="970" priority="17" operator="containsText" text="&quot;">
      <formula>NOT(ISERROR(SEARCH("""",C33)))</formula>
    </cfRule>
  </conditionalFormatting>
  <conditionalFormatting sqref="B10:B12">
    <cfRule type="containsText" dxfId="969" priority="13" operator="containsText" text="&quot;">
      <formula>NOT(ISERROR(SEARCH("""",B10)))</formula>
    </cfRule>
  </conditionalFormatting>
  <conditionalFormatting sqref="F10">
    <cfRule type="containsText" dxfId="968" priority="11" operator="containsText" text="&quot;">
      <formula>NOT(ISERROR(SEARCH("""",F10)))</formula>
    </cfRule>
  </conditionalFormatting>
  <conditionalFormatting sqref="A2:F2">
    <cfRule type="containsText" dxfId="967" priority="16" operator="containsText" text="&quot;">
      <formula>NOT(ISERROR(SEARCH("""",A2)))</formula>
    </cfRule>
  </conditionalFormatting>
  <conditionalFormatting sqref="E7">
    <cfRule type="containsText" dxfId="966" priority="15" operator="containsText" text="&quot;">
      <formula>NOT(ISERROR(SEARCH("""",E7)))</formula>
    </cfRule>
  </conditionalFormatting>
  <conditionalFormatting sqref="D10:D12">
    <cfRule type="containsText" dxfId="965" priority="12" operator="containsText" text="&quot;">
      <formula>NOT(ISERROR(SEARCH("""",D10)))</formula>
    </cfRule>
  </conditionalFormatting>
  <conditionalFormatting sqref="B5:C5">
    <cfRule type="containsText" dxfId="964" priority="6" operator="containsText" text="&quot;">
      <formula>NOT(ISERROR(SEARCH("""",B5)))</formula>
    </cfRule>
  </conditionalFormatting>
  <conditionalFormatting sqref="B6:C6">
    <cfRule type="containsText" dxfId="963" priority="5" operator="containsText" text="&quot;">
      <formula>NOT(ISERROR(SEARCH("""",B6)))</formula>
    </cfRule>
  </conditionalFormatting>
  <conditionalFormatting sqref="E5:F5">
    <cfRule type="containsText" dxfId="962" priority="4" operator="containsText" text="&quot;">
      <formula>NOT(ISERROR(SEARCH("""",E5)))</formula>
    </cfRule>
  </conditionalFormatting>
  <conditionalFormatting sqref="D22">
    <cfRule type="containsText" dxfId="961" priority="3" operator="containsText" text="&quot;">
      <formula>NOT(ISERROR(SEARCH("""",D22)))</formula>
    </cfRule>
  </conditionalFormatting>
  <conditionalFormatting sqref="C22">
    <cfRule type="containsText" dxfId="960" priority="2" operator="containsText" text="&quot;">
      <formula>NOT(ISERROR(SEARCH("""",C22)))</formula>
    </cfRule>
  </conditionalFormatting>
  <conditionalFormatting sqref="C25">
    <cfRule type="containsText" dxfId="959" priority="1" operator="containsText" text="&quot;">
      <formula>NOT(ISERROR(SEARCH("""",C25)))</formula>
    </cfRule>
  </conditionalFormatting>
  <dataValidations count="3">
    <dataValidation allowBlank="1" showInputMessage="1" showErrorMessage="1" error="Only Yes or No may be entered." sqref="E42"/>
    <dataValidation allowBlank="1" showInputMessage="1" showErrorMessage="1" error="Only one vehicle configuration may be used on each spreadsheet." sqref="E12 E5:E7"/>
    <dataValidation type="list" allowBlank="1" showInputMessage="1" showErrorMessage="1" error="Only Yes or No may be entered." sqref="E17:E34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D51" sqref="D51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27" t="s">
        <v>56</v>
      </c>
      <c r="B2" s="128"/>
      <c r="C2" s="128"/>
      <c r="D2" s="128"/>
      <c r="E2" s="128"/>
      <c r="F2" s="12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9" ht="14.5" customHeight="1" x14ac:dyDescent="0.35">
      <c r="A6" s="7" t="s">
        <v>15</v>
      </c>
      <c r="B6" s="99" t="s">
        <v>160</v>
      </c>
      <c r="C6" s="100"/>
      <c r="D6" s="8" t="s">
        <v>13</v>
      </c>
      <c r="E6" s="99" t="s">
        <v>163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85874.04</v>
      </c>
      <c r="C10" s="145" t="s">
        <v>24</v>
      </c>
      <c r="D10" s="39">
        <v>84009.24</v>
      </c>
      <c r="E10" s="15" t="s">
        <v>46</v>
      </c>
      <c r="F10" s="39">
        <v>80901.240000000005</v>
      </c>
      <c r="G10" s="63"/>
      <c r="H10" s="63"/>
      <c r="I10" s="63"/>
    </row>
    <row r="11" spans="1:9" x14ac:dyDescent="0.35">
      <c r="A11" s="13" t="s">
        <v>22</v>
      </c>
      <c r="B11" s="39">
        <v>85252.44</v>
      </c>
      <c r="C11" s="14" t="s">
        <v>25</v>
      </c>
      <c r="D11" s="39">
        <v>82766.039999999994</v>
      </c>
      <c r="E11" s="16"/>
      <c r="F11" s="17"/>
      <c r="G11" s="63"/>
      <c r="H11" s="63"/>
    </row>
    <row r="12" spans="1:9" ht="15" thickBot="1" x14ac:dyDescent="0.4">
      <c r="A12" s="18" t="s">
        <v>23</v>
      </c>
      <c r="B12" s="39">
        <v>84630.84</v>
      </c>
      <c r="C12" s="14" t="s">
        <v>26</v>
      </c>
      <c r="D12" s="39">
        <v>82144.44</v>
      </c>
      <c r="E12" s="19"/>
      <c r="F12" s="20"/>
      <c r="G12" s="63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82.06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ref="F47" si="1">IF(E47="Yes",$D47,0)</f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9:B49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B48"/>
    <mergeCell ref="A51:B51"/>
    <mergeCell ref="A52:D52"/>
    <mergeCell ref="A53:F53"/>
    <mergeCell ref="A54:D54"/>
    <mergeCell ref="A55:D55"/>
    <mergeCell ref="A67:D67"/>
    <mergeCell ref="A68:E68"/>
    <mergeCell ref="A47:B47"/>
    <mergeCell ref="A62:F62"/>
    <mergeCell ref="A63:E63"/>
    <mergeCell ref="A64:E64"/>
    <mergeCell ref="A65:F65"/>
    <mergeCell ref="A66:B66"/>
    <mergeCell ref="D66:E66"/>
    <mergeCell ref="A56:D56"/>
    <mergeCell ref="A57:D57"/>
    <mergeCell ref="A58:D58"/>
    <mergeCell ref="A59:D59"/>
    <mergeCell ref="A60:D60"/>
    <mergeCell ref="A61:D61"/>
    <mergeCell ref="A50:B50"/>
  </mergeCells>
  <conditionalFormatting sqref="E5:F5">
    <cfRule type="containsText" dxfId="958" priority="41" operator="containsText" text="&quot;">
      <formula>NOT(ISERROR(SEARCH("""",E5)))</formula>
    </cfRule>
  </conditionalFormatting>
  <conditionalFormatting sqref="C17">
    <cfRule type="containsText" dxfId="957" priority="46" operator="containsText" text="&quot;">
      <formula>NOT(ISERROR(SEARCH("""",C17)))</formula>
    </cfRule>
  </conditionalFormatting>
  <conditionalFormatting sqref="C27">
    <cfRule type="containsText" dxfId="956" priority="23" operator="containsText" text="&quot;">
      <formula>NOT(ISERROR(SEARCH("""",C27)))</formula>
    </cfRule>
  </conditionalFormatting>
  <conditionalFormatting sqref="C29">
    <cfRule type="containsText" dxfId="955" priority="21" operator="containsText" text="&quot;">
      <formula>NOT(ISERROR(SEARCH("""",C29)))</formula>
    </cfRule>
  </conditionalFormatting>
  <conditionalFormatting sqref="C30">
    <cfRule type="containsText" dxfId="954" priority="18" operator="containsText" text="&quot;">
      <formula>NOT(ISERROR(SEARCH("""",C30)))</formula>
    </cfRule>
  </conditionalFormatting>
  <conditionalFormatting sqref="D17 D19:D26">
    <cfRule type="containsText" dxfId="953" priority="45" operator="containsText" text="&quot;">
      <formula>NOT(ISERROR(SEARCH("""",D17)))</formula>
    </cfRule>
  </conditionalFormatting>
  <conditionalFormatting sqref="B5:C5">
    <cfRule type="containsText" dxfId="952" priority="43" operator="containsText" text="&quot;">
      <formula>NOT(ISERROR(SEARCH("""",B5)))</formula>
    </cfRule>
  </conditionalFormatting>
  <conditionalFormatting sqref="B6:C6">
    <cfRule type="containsText" dxfId="951" priority="42" operator="containsText" text="&quot;">
      <formula>NOT(ISERROR(SEARCH("""",B6)))</formula>
    </cfRule>
  </conditionalFormatting>
  <conditionalFormatting sqref="E6:F6">
    <cfRule type="containsText" dxfId="950" priority="40" operator="containsText" text="&quot;">
      <formula>NOT(ISERROR(SEARCH("""",E6)))</formula>
    </cfRule>
  </conditionalFormatting>
  <conditionalFormatting sqref="E7:F7">
    <cfRule type="containsText" dxfId="949" priority="39" operator="containsText" text="&quot;">
      <formula>NOT(ISERROR(SEARCH("""",E7)))</formula>
    </cfRule>
  </conditionalFormatting>
  <conditionalFormatting sqref="B10">
    <cfRule type="containsText" dxfId="948" priority="38" operator="containsText" text="&quot;">
      <formula>NOT(ISERROR(SEARCH("""",B10)))</formula>
    </cfRule>
  </conditionalFormatting>
  <conditionalFormatting sqref="B11">
    <cfRule type="containsText" dxfId="947" priority="37" operator="containsText" text="&quot;">
      <formula>NOT(ISERROR(SEARCH("""",B11)))</formula>
    </cfRule>
  </conditionalFormatting>
  <conditionalFormatting sqref="B12">
    <cfRule type="containsText" dxfId="946" priority="36" operator="containsText" text="&quot;">
      <formula>NOT(ISERROR(SEARCH("""",B12)))</formula>
    </cfRule>
  </conditionalFormatting>
  <conditionalFormatting sqref="D10">
    <cfRule type="containsText" dxfId="945" priority="35" operator="containsText" text="&quot;">
      <formula>NOT(ISERROR(SEARCH("""",D10)))</formula>
    </cfRule>
  </conditionalFormatting>
  <conditionalFormatting sqref="D11">
    <cfRule type="containsText" dxfId="944" priority="34" operator="containsText" text="&quot;">
      <formula>NOT(ISERROR(SEARCH("""",D11)))</formula>
    </cfRule>
  </conditionalFormatting>
  <conditionalFormatting sqref="D12">
    <cfRule type="containsText" dxfId="943" priority="33" operator="containsText" text="&quot;">
      <formula>NOT(ISERROR(SEARCH("""",D12)))</formula>
    </cfRule>
  </conditionalFormatting>
  <conditionalFormatting sqref="F10">
    <cfRule type="containsText" dxfId="942" priority="32" operator="containsText" text="&quot;">
      <formula>NOT(ISERROR(SEARCH("""",F10)))</formula>
    </cfRule>
  </conditionalFormatting>
  <conditionalFormatting sqref="C21">
    <cfRule type="containsText" dxfId="941" priority="29" operator="containsText" text="&quot;">
      <formula>NOT(ISERROR(SEARCH("""",C21)))</formula>
    </cfRule>
  </conditionalFormatting>
  <conditionalFormatting sqref="C19">
    <cfRule type="containsText" dxfId="940" priority="31" operator="containsText" text="&quot;">
      <formula>NOT(ISERROR(SEARCH("""",C19)))</formula>
    </cfRule>
  </conditionalFormatting>
  <conditionalFormatting sqref="C20">
    <cfRule type="containsText" dxfId="939" priority="30" operator="containsText" text="&quot;">
      <formula>NOT(ISERROR(SEARCH("""",C20)))</formula>
    </cfRule>
  </conditionalFormatting>
  <conditionalFormatting sqref="C22">
    <cfRule type="containsText" dxfId="938" priority="28" operator="containsText" text="&quot;">
      <formula>NOT(ISERROR(SEARCH("""",C22)))</formula>
    </cfRule>
  </conditionalFormatting>
  <conditionalFormatting sqref="C23">
    <cfRule type="containsText" dxfId="937" priority="27" operator="containsText" text="&quot;">
      <formula>NOT(ISERROR(SEARCH("""",C23)))</formula>
    </cfRule>
  </conditionalFormatting>
  <conditionalFormatting sqref="C24">
    <cfRule type="containsText" dxfId="936" priority="26" operator="containsText" text="&quot;">
      <formula>NOT(ISERROR(SEARCH("""",C24)))</formula>
    </cfRule>
  </conditionalFormatting>
  <conditionalFormatting sqref="C25">
    <cfRule type="containsText" dxfId="935" priority="25" operator="containsText" text="&quot;">
      <formula>NOT(ISERROR(SEARCH("""",C25)))</formula>
    </cfRule>
  </conditionalFormatting>
  <conditionalFormatting sqref="C26">
    <cfRule type="containsText" dxfId="934" priority="24" operator="containsText" text="&quot;">
      <formula>NOT(ISERROR(SEARCH("""",C26)))</formula>
    </cfRule>
  </conditionalFormatting>
  <conditionalFormatting sqref="C28">
    <cfRule type="containsText" dxfId="933" priority="22" operator="containsText" text="&quot;">
      <formula>NOT(ISERROR(SEARCH("""",C28)))</formula>
    </cfRule>
  </conditionalFormatting>
  <conditionalFormatting sqref="C37">
    <cfRule type="containsText" dxfId="932" priority="20" operator="containsText" text="&quot;">
      <formula>NOT(ISERROR(SEARCH("""",C37)))</formula>
    </cfRule>
  </conditionalFormatting>
  <conditionalFormatting sqref="C36">
    <cfRule type="containsText" dxfId="931" priority="19" operator="containsText" text="&quot;">
      <formula>NOT(ISERROR(SEARCH("""",C36)))</formula>
    </cfRule>
  </conditionalFormatting>
  <conditionalFormatting sqref="C42">
    <cfRule type="containsText" dxfId="930" priority="16" operator="containsText" text="&quot;">
      <formula>NOT(ISERROR(SEARCH("""",C42)))</formula>
    </cfRule>
  </conditionalFormatting>
  <conditionalFormatting sqref="C31">
    <cfRule type="containsText" dxfId="929" priority="17" operator="containsText" text="&quot;">
      <formula>NOT(ISERROR(SEARCH("""",C31)))</formula>
    </cfRule>
  </conditionalFormatting>
  <conditionalFormatting sqref="C40">
    <cfRule type="containsText" dxfId="928" priority="14" operator="containsText" text="&quot;">
      <formula>NOT(ISERROR(SEARCH("""",C40)))</formula>
    </cfRule>
  </conditionalFormatting>
  <conditionalFormatting sqref="C38">
    <cfRule type="containsText" dxfId="927" priority="15" operator="containsText" text="&quot;">
      <formula>NOT(ISERROR(SEARCH("""",C38)))</formula>
    </cfRule>
  </conditionalFormatting>
  <conditionalFormatting sqref="C45">
    <cfRule type="containsText" dxfId="926" priority="13" operator="containsText" text="&quot;">
      <formula>NOT(ISERROR(SEARCH("""",C45)))</formula>
    </cfRule>
  </conditionalFormatting>
  <conditionalFormatting sqref="C50">
    <cfRule type="containsText" dxfId="925" priority="12" operator="containsText" text="&quot;">
      <formula>NOT(ISERROR(SEARCH("""",C50)))</formula>
    </cfRule>
  </conditionalFormatting>
  <conditionalFormatting sqref="D51">
    <cfRule type="containsText" dxfId="924" priority="11" operator="containsText" text="&quot;">
      <formula>NOT(ISERROR(SEARCH("""",D51)))</formula>
    </cfRule>
  </conditionalFormatting>
  <conditionalFormatting sqref="C48">
    <cfRule type="containsText" dxfId="923" priority="10" operator="containsText" text="&quot;">
      <formula>NOT(ISERROR(SEARCH("""",C48)))</formula>
    </cfRule>
  </conditionalFormatting>
  <conditionalFormatting sqref="C33">
    <cfRule type="containsText" dxfId="922" priority="9" operator="containsText" text="&quot;">
      <formula>NOT(ISERROR(SEARCH("""",C33)))</formula>
    </cfRule>
  </conditionalFormatting>
  <conditionalFormatting sqref="C34">
    <cfRule type="containsText" dxfId="921" priority="8" operator="containsText" text="&quot;">
      <formula>NOT(ISERROR(SEARCH("""",C34)))</formula>
    </cfRule>
  </conditionalFormatting>
  <conditionalFormatting sqref="C35">
    <cfRule type="containsText" dxfId="920" priority="7" operator="containsText" text="&quot;">
      <formula>NOT(ISERROR(SEARCH("""",C35)))</formula>
    </cfRule>
  </conditionalFormatting>
  <conditionalFormatting sqref="C18">
    <cfRule type="containsText" dxfId="919" priority="6" operator="containsText" text="&quot;">
      <formula>NOT(ISERROR(SEARCH("""",C18)))</formula>
    </cfRule>
  </conditionalFormatting>
  <conditionalFormatting sqref="D18">
    <cfRule type="containsText" dxfId="918" priority="5" operator="containsText" text="&quot;">
      <formula>NOT(ISERROR(SEARCH("""",D18)))</formula>
    </cfRule>
  </conditionalFormatting>
  <conditionalFormatting sqref="C39">
    <cfRule type="containsText" dxfId="917" priority="4" operator="containsText" text="&quot;">
      <formula>NOT(ISERROR(SEARCH("""",C39)))</formula>
    </cfRule>
  </conditionalFormatting>
  <conditionalFormatting sqref="A2:F2">
    <cfRule type="containsText" dxfId="916" priority="3" operator="containsText" text="&quot;">
      <formula>NOT(ISERROR(SEARCH("""",A2)))</formula>
    </cfRule>
  </conditionalFormatting>
  <conditionalFormatting sqref="C47">
    <cfRule type="containsText" dxfId="915" priority="2" operator="containsText" text="&quot;">
      <formula>NOT(ISERROR(SEARCH("""",C47)))</formula>
    </cfRule>
  </conditionalFormatting>
  <conditionalFormatting sqref="D49">
    <cfRule type="containsText" dxfId="914" priority="1" operator="containsText" text="&quot;">
      <formula>NOT(ISERROR(SEARCH("""",D49)))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48" sqref="A48:XFD48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27" t="s">
        <v>57</v>
      </c>
      <c r="B2" s="128"/>
      <c r="C2" s="128"/>
      <c r="D2" s="128"/>
      <c r="E2" s="128"/>
      <c r="F2" s="12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9" ht="14.5" customHeight="1" x14ac:dyDescent="0.35">
      <c r="A6" s="7" t="s">
        <v>15</v>
      </c>
      <c r="B6" s="99" t="s">
        <v>199</v>
      </c>
      <c r="C6" s="100"/>
      <c r="D6" s="8" t="s">
        <v>13</v>
      </c>
      <c r="E6" s="99" t="s">
        <v>203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90335.88</v>
      </c>
      <c r="C10" s="14" t="s">
        <v>24</v>
      </c>
      <c r="D10" s="39">
        <v>87849.48</v>
      </c>
      <c r="E10" s="146" t="s">
        <v>46</v>
      </c>
      <c r="F10" s="39">
        <v>84741.48</v>
      </c>
      <c r="H10" s="63"/>
      <c r="I10" s="63"/>
    </row>
    <row r="11" spans="1:9" x14ac:dyDescent="0.35">
      <c r="A11" s="13" t="s">
        <v>22</v>
      </c>
      <c r="B11" s="39">
        <v>89714.28</v>
      </c>
      <c r="C11" s="14" t="s">
        <v>25</v>
      </c>
      <c r="D11" s="39">
        <v>86606.28</v>
      </c>
      <c r="E11" s="16"/>
      <c r="F11" s="17"/>
      <c r="H11" s="63"/>
    </row>
    <row r="12" spans="1:9" ht="15" thickBot="1" x14ac:dyDescent="0.4">
      <c r="A12" s="18" t="s">
        <v>23</v>
      </c>
      <c r="B12" s="39">
        <v>89092.68</v>
      </c>
      <c r="C12" s="14" t="s">
        <v>26</v>
      </c>
      <c r="D12" s="39">
        <v>85984.68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464.8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913" priority="41" operator="containsText" text="&quot;">
      <formula>NOT(ISERROR(SEARCH("""",E5)))</formula>
    </cfRule>
  </conditionalFormatting>
  <conditionalFormatting sqref="C17">
    <cfRule type="containsText" dxfId="912" priority="45" operator="containsText" text="&quot;">
      <formula>NOT(ISERROR(SEARCH("""",C17)))</formula>
    </cfRule>
  </conditionalFormatting>
  <conditionalFormatting sqref="C27">
    <cfRule type="containsText" dxfId="911" priority="23" operator="containsText" text="&quot;">
      <formula>NOT(ISERROR(SEARCH("""",C27)))</formula>
    </cfRule>
  </conditionalFormatting>
  <conditionalFormatting sqref="C29">
    <cfRule type="containsText" dxfId="910" priority="21" operator="containsText" text="&quot;">
      <formula>NOT(ISERROR(SEARCH("""",C29)))</formula>
    </cfRule>
  </conditionalFormatting>
  <conditionalFormatting sqref="C30">
    <cfRule type="containsText" dxfId="909" priority="18" operator="containsText" text="&quot;">
      <formula>NOT(ISERROR(SEARCH("""",C30)))</formula>
    </cfRule>
  </conditionalFormatting>
  <conditionalFormatting sqref="D17 D19:D26">
    <cfRule type="containsText" dxfId="908" priority="44" operator="containsText" text="&quot;">
      <formula>NOT(ISERROR(SEARCH("""",D17)))</formula>
    </cfRule>
  </conditionalFormatting>
  <conditionalFormatting sqref="B5:C5">
    <cfRule type="containsText" dxfId="907" priority="43" operator="containsText" text="&quot;">
      <formula>NOT(ISERROR(SEARCH("""",B5)))</formula>
    </cfRule>
  </conditionalFormatting>
  <conditionalFormatting sqref="B6:C6">
    <cfRule type="containsText" dxfId="906" priority="42" operator="containsText" text="&quot;">
      <formula>NOT(ISERROR(SEARCH("""",B6)))</formula>
    </cfRule>
  </conditionalFormatting>
  <conditionalFormatting sqref="E6:F6">
    <cfRule type="containsText" dxfId="905" priority="40" operator="containsText" text="&quot;">
      <formula>NOT(ISERROR(SEARCH("""",E6)))</formula>
    </cfRule>
  </conditionalFormatting>
  <conditionalFormatting sqref="E7:F7">
    <cfRule type="containsText" dxfId="904" priority="39" operator="containsText" text="&quot;">
      <formula>NOT(ISERROR(SEARCH("""",E7)))</formula>
    </cfRule>
  </conditionalFormatting>
  <conditionalFormatting sqref="B10">
    <cfRule type="containsText" dxfId="903" priority="38" operator="containsText" text="&quot;">
      <formula>NOT(ISERROR(SEARCH("""",B10)))</formula>
    </cfRule>
  </conditionalFormatting>
  <conditionalFormatting sqref="B11">
    <cfRule type="containsText" dxfId="902" priority="37" operator="containsText" text="&quot;">
      <formula>NOT(ISERROR(SEARCH("""",B11)))</formula>
    </cfRule>
  </conditionalFormatting>
  <conditionalFormatting sqref="B12">
    <cfRule type="containsText" dxfId="901" priority="36" operator="containsText" text="&quot;">
      <formula>NOT(ISERROR(SEARCH("""",B12)))</formula>
    </cfRule>
  </conditionalFormatting>
  <conditionalFormatting sqref="D10">
    <cfRule type="containsText" dxfId="900" priority="35" operator="containsText" text="&quot;">
      <formula>NOT(ISERROR(SEARCH("""",D10)))</formula>
    </cfRule>
  </conditionalFormatting>
  <conditionalFormatting sqref="D11">
    <cfRule type="containsText" dxfId="899" priority="34" operator="containsText" text="&quot;">
      <formula>NOT(ISERROR(SEARCH("""",D11)))</formula>
    </cfRule>
  </conditionalFormatting>
  <conditionalFormatting sqref="D12">
    <cfRule type="containsText" dxfId="898" priority="33" operator="containsText" text="&quot;">
      <formula>NOT(ISERROR(SEARCH("""",D12)))</formula>
    </cfRule>
  </conditionalFormatting>
  <conditionalFormatting sqref="F10">
    <cfRule type="containsText" dxfId="897" priority="32" operator="containsText" text="&quot;">
      <formula>NOT(ISERROR(SEARCH("""",F10)))</formula>
    </cfRule>
  </conditionalFormatting>
  <conditionalFormatting sqref="C21">
    <cfRule type="containsText" dxfId="896" priority="29" operator="containsText" text="&quot;">
      <formula>NOT(ISERROR(SEARCH("""",C21)))</formula>
    </cfRule>
  </conditionalFormatting>
  <conditionalFormatting sqref="C19">
    <cfRule type="containsText" dxfId="895" priority="31" operator="containsText" text="&quot;">
      <formula>NOT(ISERROR(SEARCH("""",C19)))</formula>
    </cfRule>
  </conditionalFormatting>
  <conditionalFormatting sqref="C20">
    <cfRule type="containsText" dxfId="894" priority="30" operator="containsText" text="&quot;">
      <formula>NOT(ISERROR(SEARCH("""",C20)))</formula>
    </cfRule>
  </conditionalFormatting>
  <conditionalFormatting sqref="C22">
    <cfRule type="containsText" dxfId="893" priority="28" operator="containsText" text="&quot;">
      <formula>NOT(ISERROR(SEARCH("""",C22)))</formula>
    </cfRule>
  </conditionalFormatting>
  <conditionalFormatting sqref="C23">
    <cfRule type="containsText" dxfId="892" priority="27" operator="containsText" text="&quot;">
      <formula>NOT(ISERROR(SEARCH("""",C23)))</formula>
    </cfRule>
  </conditionalFormatting>
  <conditionalFormatting sqref="C24">
    <cfRule type="containsText" dxfId="891" priority="26" operator="containsText" text="&quot;">
      <formula>NOT(ISERROR(SEARCH("""",C24)))</formula>
    </cfRule>
  </conditionalFormatting>
  <conditionalFormatting sqref="C25">
    <cfRule type="containsText" dxfId="890" priority="25" operator="containsText" text="&quot;">
      <formula>NOT(ISERROR(SEARCH("""",C25)))</formula>
    </cfRule>
  </conditionalFormatting>
  <conditionalFormatting sqref="C26">
    <cfRule type="containsText" dxfId="889" priority="24" operator="containsText" text="&quot;">
      <formula>NOT(ISERROR(SEARCH("""",C26)))</formula>
    </cfRule>
  </conditionalFormatting>
  <conditionalFormatting sqref="C28">
    <cfRule type="containsText" dxfId="888" priority="22" operator="containsText" text="&quot;">
      <formula>NOT(ISERROR(SEARCH("""",C28)))</formula>
    </cfRule>
  </conditionalFormatting>
  <conditionalFormatting sqref="C37">
    <cfRule type="containsText" dxfId="887" priority="20" operator="containsText" text="&quot;">
      <formula>NOT(ISERROR(SEARCH("""",C37)))</formula>
    </cfRule>
  </conditionalFormatting>
  <conditionalFormatting sqref="C36">
    <cfRule type="containsText" dxfId="886" priority="19" operator="containsText" text="&quot;">
      <formula>NOT(ISERROR(SEARCH("""",C36)))</formula>
    </cfRule>
  </conditionalFormatting>
  <conditionalFormatting sqref="C42">
    <cfRule type="containsText" dxfId="885" priority="16" operator="containsText" text="&quot;">
      <formula>NOT(ISERROR(SEARCH("""",C42)))</formula>
    </cfRule>
  </conditionalFormatting>
  <conditionalFormatting sqref="C31">
    <cfRule type="containsText" dxfId="884" priority="17" operator="containsText" text="&quot;">
      <formula>NOT(ISERROR(SEARCH("""",C31)))</formula>
    </cfRule>
  </conditionalFormatting>
  <conditionalFormatting sqref="C40">
    <cfRule type="containsText" dxfId="883" priority="14" operator="containsText" text="&quot;">
      <formula>NOT(ISERROR(SEARCH("""",C40)))</formula>
    </cfRule>
  </conditionalFormatting>
  <conditionalFormatting sqref="C38">
    <cfRule type="containsText" dxfId="882" priority="15" operator="containsText" text="&quot;">
      <formula>NOT(ISERROR(SEARCH("""",C38)))</formula>
    </cfRule>
  </conditionalFormatting>
  <conditionalFormatting sqref="C45">
    <cfRule type="containsText" dxfId="881" priority="13" operator="containsText" text="&quot;">
      <formula>NOT(ISERROR(SEARCH("""",C45)))</formula>
    </cfRule>
  </conditionalFormatting>
  <conditionalFormatting sqref="C50">
    <cfRule type="containsText" dxfId="880" priority="12" operator="containsText" text="&quot;">
      <formula>NOT(ISERROR(SEARCH("""",C50)))</formula>
    </cfRule>
  </conditionalFormatting>
  <conditionalFormatting sqref="D51">
    <cfRule type="containsText" dxfId="879" priority="11" operator="containsText" text="&quot;">
      <formula>NOT(ISERROR(SEARCH("""",D51)))</formula>
    </cfRule>
  </conditionalFormatting>
  <conditionalFormatting sqref="C48">
    <cfRule type="containsText" dxfId="878" priority="10" operator="containsText" text="&quot;">
      <formula>NOT(ISERROR(SEARCH("""",C48)))</formula>
    </cfRule>
  </conditionalFormatting>
  <conditionalFormatting sqref="C33">
    <cfRule type="containsText" dxfId="877" priority="9" operator="containsText" text="&quot;">
      <formula>NOT(ISERROR(SEARCH("""",C33)))</formula>
    </cfRule>
  </conditionalFormatting>
  <conditionalFormatting sqref="C34">
    <cfRule type="containsText" dxfId="876" priority="8" operator="containsText" text="&quot;">
      <formula>NOT(ISERROR(SEARCH("""",C34)))</formula>
    </cfRule>
  </conditionalFormatting>
  <conditionalFormatting sqref="C35">
    <cfRule type="containsText" dxfId="875" priority="7" operator="containsText" text="&quot;">
      <formula>NOT(ISERROR(SEARCH("""",C35)))</formula>
    </cfRule>
  </conditionalFormatting>
  <conditionalFormatting sqref="C18">
    <cfRule type="containsText" dxfId="874" priority="6" operator="containsText" text="&quot;">
      <formula>NOT(ISERROR(SEARCH("""",C18)))</formula>
    </cfRule>
  </conditionalFormatting>
  <conditionalFormatting sqref="D18">
    <cfRule type="containsText" dxfId="873" priority="5" operator="containsText" text="&quot;">
      <formula>NOT(ISERROR(SEARCH("""",D18)))</formula>
    </cfRule>
  </conditionalFormatting>
  <conditionalFormatting sqref="C39">
    <cfRule type="containsText" dxfId="872" priority="4" operator="containsText" text="&quot;">
      <formula>NOT(ISERROR(SEARCH("""",C39)))</formula>
    </cfRule>
  </conditionalFormatting>
  <conditionalFormatting sqref="A2:F2">
    <cfRule type="containsText" dxfId="871" priority="3" operator="containsText" text="&quot;">
      <formula>NOT(ISERROR(SEARCH("""",A2)))</formula>
    </cfRule>
  </conditionalFormatting>
  <conditionalFormatting sqref="C47">
    <cfRule type="containsText" dxfId="870" priority="2" operator="containsText" text="&quot;">
      <formula>NOT(ISERROR(SEARCH("""",C47)))</formula>
    </cfRule>
  </conditionalFormatting>
  <conditionalFormatting sqref="D49">
    <cfRule type="containsText" dxfId="869" priority="1" operator="containsText" text="&quot;">
      <formula>NOT(ISERROR(SEARCH("""",D49)))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18" sqref="A18:XFD18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17" t="s">
        <v>58</v>
      </c>
      <c r="B2" s="118"/>
      <c r="C2" s="118"/>
      <c r="D2" s="118"/>
      <c r="E2" s="118"/>
      <c r="F2" s="11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202</v>
      </c>
      <c r="F5" s="100"/>
    </row>
    <row r="6" spans="1:9" ht="14.5" customHeight="1" x14ac:dyDescent="0.35">
      <c r="A6" s="7" t="s">
        <v>15</v>
      </c>
      <c r="B6" s="99" t="s">
        <v>201</v>
      </c>
      <c r="C6" s="100"/>
      <c r="D6" s="8" t="s">
        <v>13</v>
      </c>
      <c r="E6" s="99" t="s">
        <v>163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94662.22</v>
      </c>
      <c r="C10" s="14" t="s">
        <v>24</v>
      </c>
      <c r="D10" s="39">
        <v>92797.42</v>
      </c>
      <c r="E10" s="15" t="s">
        <v>46</v>
      </c>
      <c r="F10" s="39">
        <v>89689.42</v>
      </c>
      <c r="H10" s="63"/>
      <c r="I10" s="63"/>
    </row>
    <row r="11" spans="1:9" x14ac:dyDescent="0.35">
      <c r="A11" s="13" t="s">
        <v>22</v>
      </c>
      <c r="B11" s="39">
        <v>94040.62</v>
      </c>
      <c r="C11" s="14" t="s">
        <v>25</v>
      </c>
      <c r="D11" s="39">
        <v>91554.22</v>
      </c>
      <c r="E11" s="16"/>
      <c r="F11" s="17"/>
      <c r="H11" s="63"/>
    </row>
    <row r="12" spans="1:9" ht="15" thickBot="1" x14ac:dyDescent="0.4">
      <c r="A12" s="18" t="s">
        <v>23</v>
      </c>
      <c r="B12" s="39">
        <v>93419.02</v>
      </c>
      <c r="C12" s="14" t="s">
        <v>26</v>
      </c>
      <c r="D12" s="39">
        <v>90932.62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178</v>
      </c>
      <c r="D30" s="58">
        <v>217.56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868" priority="42" operator="containsText" text="&quot;">
      <formula>NOT(ISERROR(SEARCH("""",E5)))</formula>
    </cfRule>
  </conditionalFormatting>
  <conditionalFormatting sqref="C17">
    <cfRule type="containsText" dxfId="867" priority="46" operator="containsText" text="&quot;">
      <formula>NOT(ISERROR(SEARCH("""",C17)))</formula>
    </cfRule>
  </conditionalFormatting>
  <conditionalFormatting sqref="C27">
    <cfRule type="containsText" dxfId="866" priority="24" operator="containsText" text="&quot;">
      <formula>NOT(ISERROR(SEARCH("""",C27)))</formula>
    </cfRule>
  </conditionalFormatting>
  <conditionalFormatting sqref="C29">
    <cfRule type="containsText" dxfId="865" priority="22" operator="containsText" text="&quot;">
      <formula>NOT(ISERROR(SEARCH("""",C29)))</formula>
    </cfRule>
  </conditionalFormatting>
  <conditionalFormatting sqref="C30">
    <cfRule type="containsText" dxfId="864" priority="19" operator="containsText" text="&quot;">
      <formula>NOT(ISERROR(SEARCH("""",C30)))</formula>
    </cfRule>
  </conditionalFormatting>
  <conditionalFormatting sqref="D17 D19:D26">
    <cfRule type="containsText" dxfId="863" priority="45" operator="containsText" text="&quot;">
      <formula>NOT(ISERROR(SEARCH("""",D17)))</formula>
    </cfRule>
  </conditionalFormatting>
  <conditionalFormatting sqref="B5:C5">
    <cfRule type="containsText" dxfId="862" priority="44" operator="containsText" text="&quot;">
      <formula>NOT(ISERROR(SEARCH("""",B5)))</formula>
    </cfRule>
  </conditionalFormatting>
  <conditionalFormatting sqref="B6:C6">
    <cfRule type="containsText" dxfId="861" priority="43" operator="containsText" text="&quot;">
      <formula>NOT(ISERROR(SEARCH("""",B6)))</formula>
    </cfRule>
  </conditionalFormatting>
  <conditionalFormatting sqref="E6:F6">
    <cfRule type="containsText" dxfId="860" priority="41" operator="containsText" text="&quot;">
      <formula>NOT(ISERROR(SEARCH("""",E6)))</formula>
    </cfRule>
  </conditionalFormatting>
  <conditionalFormatting sqref="E7:F7">
    <cfRule type="containsText" dxfId="859" priority="40" operator="containsText" text="&quot;">
      <formula>NOT(ISERROR(SEARCH("""",E7)))</formula>
    </cfRule>
  </conditionalFormatting>
  <conditionalFormatting sqref="B10">
    <cfRule type="containsText" dxfId="858" priority="39" operator="containsText" text="&quot;">
      <formula>NOT(ISERROR(SEARCH("""",B10)))</formula>
    </cfRule>
  </conditionalFormatting>
  <conditionalFormatting sqref="B11">
    <cfRule type="containsText" dxfId="857" priority="38" operator="containsText" text="&quot;">
      <formula>NOT(ISERROR(SEARCH("""",B11)))</formula>
    </cfRule>
  </conditionalFormatting>
  <conditionalFormatting sqref="B12">
    <cfRule type="containsText" dxfId="856" priority="37" operator="containsText" text="&quot;">
      <formula>NOT(ISERROR(SEARCH("""",B12)))</formula>
    </cfRule>
  </conditionalFormatting>
  <conditionalFormatting sqref="D10">
    <cfRule type="containsText" dxfId="855" priority="36" operator="containsText" text="&quot;">
      <formula>NOT(ISERROR(SEARCH("""",D10)))</formula>
    </cfRule>
  </conditionalFormatting>
  <conditionalFormatting sqref="D11">
    <cfRule type="containsText" dxfId="854" priority="35" operator="containsText" text="&quot;">
      <formula>NOT(ISERROR(SEARCH("""",D11)))</formula>
    </cfRule>
  </conditionalFormatting>
  <conditionalFormatting sqref="D12">
    <cfRule type="containsText" dxfId="853" priority="34" operator="containsText" text="&quot;">
      <formula>NOT(ISERROR(SEARCH("""",D12)))</formula>
    </cfRule>
  </conditionalFormatting>
  <conditionalFormatting sqref="F10">
    <cfRule type="containsText" dxfId="852" priority="33" operator="containsText" text="&quot;">
      <formula>NOT(ISERROR(SEARCH("""",F10)))</formula>
    </cfRule>
  </conditionalFormatting>
  <conditionalFormatting sqref="C21">
    <cfRule type="containsText" dxfId="851" priority="30" operator="containsText" text="&quot;">
      <formula>NOT(ISERROR(SEARCH("""",C21)))</formula>
    </cfRule>
  </conditionalFormatting>
  <conditionalFormatting sqref="C19">
    <cfRule type="containsText" dxfId="850" priority="32" operator="containsText" text="&quot;">
      <formula>NOT(ISERROR(SEARCH("""",C19)))</formula>
    </cfRule>
  </conditionalFormatting>
  <conditionalFormatting sqref="C20">
    <cfRule type="containsText" dxfId="849" priority="31" operator="containsText" text="&quot;">
      <formula>NOT(ISERROR(SEARCH("""",C20)))</formula>
    </cfRule>
  </conditionalFormatting>
  <conditionalFormatting sqref="C22">
    <cfRule type="containsText" dxfId="848" priority="29" operator="containsText" text="&quot;">
      <formula>NOT(ISERROR(SEARCH("""",C22)))</formula>
    </cfRule>
  </conditionalFormatting>
  <conditionalFormatting sqref="C23">
    <cfRule type="containsText" dxfId="847" priority="28" operator="containsText" text="&quot;">
      <formula>NOT(ISERROR(SEARCH("""",C23)))</formula>
    </cfRule>
  </conditionalFormatting>
  <conditionalFormatting sqref="C24">
    <cfRule type="containsText" dxfId="846" priority="27" operator="containsText" text="&quot;">
      <formula>NOT(ISERROR(SEARCH("""",C24)))</formula>
    </cfRule>
  </conditionalFormatting>
  <conditionalFormatting sqref="C25">
    <cfRule type="containsText" dxfId="845" priority="26" operator="containsText" text="&quot;">
      <formula>NOT(ISERROR(SEARCH("""",C25)))</formula>
    </cfRule>
  </conditionalFormatting>
  <conditionalFormatting sqref="C26">
    <cfRule type="containsText" dxfId="844" priority="25" operator="containsText" text="&quot;">
      <formula>NOT(ISERROR(SEARCH("""",C26)))</formula>
    </cfRule>
  </conditionalFormatting>
  <conditionalFormatting sqref="C28">
    <cfRule type="containsText" dxfId="843" priority="23" operator="containsText" text="&quot;">
      <formula>NOT(ISERROR(SEARCH("""",C28)))</formula>
    </cfRule>
  </conditionalFormatting>
  <conditionalFormatting sqref="C37">
    <cfRule type="containsText" dxfId="842" priority="21" operator="containsText" text="&quot;">
      <formula>NOT(ISERROR(SEARCH("""",C37)))</formula>
    </cfRule>
  </conditionalFormatting>
  <conditionalFormatting sqref="C36">
    <cfRule type="containsText" dxfId="841" priority="20" operator="containsText" text="&quot;">
      <formula>NOT(ISERROR(SEARCH("""",C36)))</formula>
    </cfRule>
  </conditionalFormatting>
  <conditionalFormatting sqref="C42">
    <cfRule type="containsText" dxfId="840" priority="17" operator="containsText" text="&quot;">
      <formula>NOT(ISERROR(SEARCH("""",C42)))</formula>
    </cfRule>
  </conditionalFormatting>
  <conditionalFormatting sqref="C31">
    <cfRule type="containsText" dxfId="839" priority="18" operator="containsText" text="&quot;">
      <formula>NOT(ISERROR(SEARCH("""",C31)))</formula>
    </cfRule>
  </conditionalFormatting>
  <conditionalFormatting sqref="C40">
    <cfRule type="containsText" dxfId="838" priority="15" operator="containsText" text="&quot;">
      <formula>NOT(ISERROR(SEARCH("""",C40)))</formula>
    </cfRule>
  </conditionalFormatting>
  <conditionalFormatting sqref="C38">
    <cfRule type="containsText" dxfId="837" priority="16" operator="containsText" text="&quot;">
      <formula>NOT(ISERROR(SEARCH("""",C38)))</formula>
    </cfRule>
  </conditionalFormatting>
  <conditionalFormatting sqref="C45">
    <cfRule type="containsText" dxfId="836" priority="14" operator="containsText" text="&quot;">
      <formula>NOT(ISERROR(SEARCH("""",C45)))</formula>
    </cfRule>
  </conditionalFormatting>
  <conditionalFormatting sqref="C50">
    <cfRule type="containsText" dxfId="835" priority="13" operator="containsText" text="&quot;">
      <formula>NOT(ISERROR(SEARCH("""",C50)))</formula>
    </cfRule>
  </conditionalFormatting>
  <conditionalFormatting sqref="D51">
    <cfRule type="containsText" dxfId="834" priority="12" operator="containsText" text="&quot;">
      <formula>NOT(ISERROR(SEARCH("""",D51)))</formula>
    </cfRule>
  </conditionalFormatting>
  <conditionalFormatting sqref="C48">
    <cfRule type="containsText" dxfId="833" priority="11" operator="containsText" text="&quot;">
      <formula>NOT(ISERROR(SEARCH("""",C48)))</formula>
    </cfRule>
  </conditionalFormatting>
  <conditionalFormatting sqref="C33">
    <cfRule type="containsText" dxfId="832" priority="10" operator="containsText" text="&quot;">
      <formula>NOT(ISERROR(SEARCH("""",C33)))</formula>
    </cfRule>
  </conditionalFormatting>
  <conditionalFormatting sqref="C34">
    <cfRule type="containsText" dxfId="831" priority="9" operator="containsText" text="&quot;">
      <formula>NOT(ISERROR(SEARCH("""",C34)))</formula>
    </cfRule>
  </conditionalFormatting>
  <conditionalFormatting sqref="C35">
    <cfRule type="containsText" dxfId="830" priority="8" operator="containsText" text="&quot;">
      <formula>NOT(ISERROR(SEARCH("""",C35)))</formula>
    </cfRule>
  </conditionalFormatting>
  <conditionalFormatting sqref="C18">
    <cfRule type="containsText" dxfId="829" priority="7" operator="containsText" text="&quot;">
      <formula>NOT(ISERROR(SEARCH("""",C18)))</formula>
    </cfRule>
  </conditionalFormatting>
  <conditionalFormatting sqref="D18">
    <cfRule type="containsText" dxfId="828" priority="6" operator="containsText" text="&quot;">
      <formula>NOT(ISERROR(SEARCH("""",D18)))</formula>
    </cfRule>
  </conditionalFormatting>
  <conditionalFormatting sqref="C39">
    <cfRule type="containsText" dxfId="827" priority="5" operator="containsText" text="&quot;">
      <formula>NOT(ISERROR(SEARCH("""",C39)))</formula>
    </cfRule>
  </conditionalFormatting>
  <conditionalFormatting sqref="C47">
    <cfRule type="containsText" dxfId="826" priority="3" operator="containsText" text="&quot;">
      <formula>NOT(ISERROR(SEARCH("""",C47)))</formula>
    </cfRule>
  </conditionalFormatting>
  <conditionalFormatting sqref="A2:F2">
    <cfRule type="containsText" dxfId="825" priority="2" operator="containsText" text="&quot;">
      <formula>NOT(ISERROR(SEARCH("""",A2)))</formula>
    </cfRule>
  </conditionalFormatting>
  <conditionalFormatting sqref="D49">
    <cfRule type="containsText" dxfId="824" priority="1" operator="containsText" text="&quot;">
      <formula>NOT(ISERROR(SEARCH("""",D49)))</formula>
    </cfRule>
  </conditionalFormatting>
  <dataValidations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G51" sqref="G51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30" t="s">
        <v>59</v>
      </c>
      <c r="B2" s="131"/>
      <c r="C2" s="131"/>
      <c r="D2" s="131"/>
      <c r="E2" s="131"/>
      <c r="F2" s="132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162</v>
      </c>
      <c r="F5" s="100"/>
    </row>
    <row r="6" spans="1:9" ht="14.5" customHeight="1" x14ac:dyDescent="0.35">
      <c r="A6" s="7" t="s">
        <v>15</v>
      </c>
      <c r="B6" s="99" t="s">
        <v>204</v>
      </c>
      <c r="C6" s="100"/>
      <c r="D6" s="8" t="s">
        <v>13</v>
      </c>
      <c r="E6" s="99" t="s">
        <v>163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87312.42</v>
      </c>
      <c r="C10" s="14" t="s">
        <v>24</v>
      </c>
      <c r="D10" s="39">
        <v>84826.02</v>
      </c>
      <c r="E10" s="15" t="s">
        <v>46</v>
      </c>
      <c r="F10" s="39">
        <v>82339.62</v>
      </c>
      <c r="H10" s="63"/>
      <c r="I10" s="63"/>
    </row>
    <row r="11" spans="1:9" x14ac:dyDescent="0.35">
      <c r="A11" s="13" t="s">
        <v>22</v>
      </c>
      <c r="B11" s="39">
        <v>86690.82</v>
      </c>
      <c r="C11" s="14" t="s">
        <v>25</v>
      </c>
      <c r="D11" s="39">
        <v>84204.42</v>
      </c>
      <c r="E11" s="16"/>
      <c r="F11" s="17"/>
      <c r="H11" s="63"/>
    </row>
    <row r="12" spans="1:9" ht="15" thickBot="1" x14ac:dyDescent="0.4">
      <c r="A12" s="18" t="s">
        <v>23</v>
      </c>
      <c r="B12" s="39">
        <v>86069.22</v>
      </c>
      <c r="C12" s="14" t="s">
        <v>26</v>
      </c>
      <c r="D12" s="39">
        <v>82339.62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178</v>
      </c>
      <c r="D30" s="45">
        <v>217.56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11655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14856.24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823" priority="41" operator="containsText" text="&quot;">
      <formula>NOT(ISERROR(SEARCH("""",E5)))</formula>
    </cfRule>
  </conditionalFormatting>
  <conditionalFormatting sqref="C17">
    <cfRule type="containsText" dxfId="822" priority="45" operator="containsText" text="&quot;">
      <formula>NOT(ISERROR(SEARCH("""",C17)))</formula>
    </cfRule>
  </conditionalFormatting>
  <conditionalFormatting sqref="C27">
    <cfRule type="containsText" dxfId="821" priority="23" operator="containsText" text="&quot;">
      <formula>NOT(ISERROR(SEARCH("""",C27)))</formula>
    </cfRule>
  </conditionalFormatting>
  <conditionalFormatting sqref="C29">
    <cfRule type="containsText" dxfId="820" priority="21" operator="containsText" text="&quot;">
      <formula>NOT(ISERROR(SEARCH("""",C29)))</formula>
    </cfRule>
  </conditionalFormatting>
  <conditionalFormatting sqref="C30">
    <cfRule type="containsText" dxfId="819" priority="18" operator="containsText" text="&quot;">
      <formula>NOT(ISERROR(SEARCH("""",C30)))</formula>
    </cfRule>
  </conditionalFormatting>
  <conditionalFormatting sqref="D17 D19:D26">
    <cfRule type="containsText" dxfId="818" priority="44" operator="containsText" text="&quot;">
      <formula>NOT(ISERROR(SEARCH("""",D17)))</formula>
    </cfRule>
  </conditionalFormatting>
  <conditionalFormatting sqref="B5:C5">
    <cfRule type="containsText" dxfId="817" priority="43" operator="containsText" text="&quot;">
      <formula>NOT(ISERROR(SEARCH("""",B5)))</formula>
    </cfRule>
  </conditionalFormatting>
  <conditionalFormatting sqref="B6:C6">
    <cfRule type="containsText" dxfId="816" priority="42" operator="containsText" text="&quot;">
      <formula>NOT(ISERROR(SEARCH("""",B6)))</formula>
    </cfRule>
  </conditionalFormatting>
  <conditionalFormatting sqref="E6:F6">
    <cfRule type="containsText" dxfId="815" priority="40" operator="containsText" text="&quot;">
      <formula>NOT(ISERROR(SEARCH("""",E6)))</formula>
    </cfRule>
  </conditionalFormatting>
  <conditionalFormatting sqref="E7:F7">
    <cfRule type="containsText" dxfId="814" priority="39" operator="containsText" text="&quot;">
      <formula>NOT(ISERROR(SEARCH("""",E7)))</formula>
    </cfRule>
  </conditionalFormatting>
  <conditionalFormatting sqref="B10">
    <cfRule type="containsText" dxfId="813" priority="38" operator="containsText" text="&quot;">
      <formula>NOT(ISERROR(SEARCH("""",B10)))</formula>
    </cfRule>
  </conditionalFormatting>
  <conditionalFormatting sqref="B11">
    <cfRule type="containsText" dxfId="812" priority="37" operator="containsText" text="&quot;">
      <formula>NOT(ISERROR(SEARCH("""",B11)))</formula>
    </cfRule>
  </conditionalFormatting>
  <conditionalFormatting sqref="B12">
    <cfRule type="containsText" dxfId="811" priority="36" operator="containsText" text="&quot;">
      <formula>NOT(ISERROR(SEARCH("""",B12)))</formula>
    </cfRule>
  </conditionalFormatting>
  <conditionalFormatting sqref="D10">
    <cfRule type="containsText" dxfId="810" priority="35" operator="containsText" text="&quot;">
      <formula>NOT(ISERROR(SEARCH("""",D10)))</formula>
    </cfRule>
  </conditionalFormatting>
  <conditionalFormatting sqref="D11">
    <cfRule type="containsText" dxfId="809" priority="34" operator="containsText" text="&quot;">
      <formula>NOT(ISERROR(SEARCH("""",D11)))</formula>
    </cfRule>
  </conditionalFormatting>
  <conditionalFormatting sqref="D12">
    <cfRule type="containsText" dxfId="808" priority="33" operator="containsText" text="&quot;">
      <formula>NOT(ISERROR(SEARCH("""",D12)))</formula>
    </cfRule>
  </conditionalFormatting>
  <conditionalFormatting sqref="F10">
    <cfRule type="containsText" dxfId="807" priority="32" operator="containsText" text="&quot;">
      <formula>NOT(ISERROR(SEARCH("""",F10)))</formula>
    </cfRule>
  </conditionalFormatting>
  <conditionalFormatting sqref="C21">
    <cfRule type="containsText" dxfId="806" priority="29" operator="containsText" text="&quot;">
      <formula>NOT(ISERROR(SEARCH("""",C21)))</formula>
    </cfRule>
  </conditionalFormatting>
  <conditionalFormatting sqref="C19">
    <cfRule type="containsText" dxfId="805" priority="31" operator="containsText" text="&quot;">
      <formula>NOT(ISERROR(SEARCH("""",C19)))</formula>
    </cfRule>
  </conditionalFormatting>
  <conditionalFormatting sqref="C20">
    <cfRule type="containsText" dxfId="804" priority="30" operator="containsText" text="&quot;">
      <formula>NOT(ISERROR(SEARCH("""",C20)))</formula>
    </cfRule>
  </conditionalFormatting>
  <conditionalFormatting sqref="C22">
    <cfRule type="containsText" dxfId="803" priority="28" operator="containsText" text="&quot;">
      <formula>NOT(ISERROR(SEARCH("""",C22)))</formula>
    </cfRule>
  </conditionalFormatting>
  <conditionalFormatting sqref="C23">
    <cfRule type="containsText" dxfId="802" priority="27" operator="containsText" text="&quot;">
      <formula>NOT(ISERROR(SEARCH("""",C23)))</formula>
    </cfRule>
  </conditionalFormatting>
  <conditionalFormatting sqref="C24">
    <cfRule type="containsText" dxfId="801" priority="26" operator="containsText" text="&quot;">
      <formula>NOT(ISERROR(SEARCH("""",C24)))</formula>
    </cfRule>
  </conditionalFormatting>
  <conditionalFormatting sqref="C25">
    <cfRule type="containsText" dxfId="800" priority="25" operator="containsText" text="&quot;">
      <formula>NOT(ISERROR(SEARCH("""",C25)))</formula>
    </cfRule>
  </conditionalFormatting>
  <conditionalFormatting sqref="C26">
    <cfRule type="containsText" dxfId="799" priority="24" operator="containsText" text="&quot;">
      <formula>NOT(ISERROR(SEARCH("""",C26)))</formula>
    </cfRule>
  </conditionalFormatting>
  <conditionalFormatting sqref="C28">
    <cfRule type="containsText" dxfId="798" priority="22" operator="containsText" text="&quot;">
      <formula>NOT(ISERROR(SEARCH("""",C28)))</formula>
    </cfRule>
  </conditionalFormatting>
  <conditionalFormatting sqref="C37">
    <cfRule type="containsText" dxfId="797" priority="20" operator="containsText" text="&quot;">
      <formula>NOT(ISERROR(SEARCH("""",C37)))</formula>
    </cfRule>
  </conditionalFormatting>
  <conditionalFormatting sqref="C36">
    <cfRule type="containsText" dxfId="796" priority="19" operator="containsText" text="&quot;">
      <formula>NOT(ISERROR(SEARCH("""",C36)))</formula>
    </cfRule>
  </conditionalFormatting>
  <conditionalFormatting sqref="C42">
    <cfRule type="containsText" dxfId="795" priority="16" operator="containsText" text="&quot;">
      <formula>NOT(ISERROR(SEARCH("""",C42)))</formula>
    </cfRule>
  </conditionalFormatting>
  <conditionalFormatting sqref="C31">
    <cfRule type="containsText" dxfId="794" priority="17" operator="containsText" text="&quot;">
      <formula>NOT(ISERROR(SEARCH("""",C31)))</formula>
    </cfRule>
  </conditionalFormatting>
  <conditionalFormatting sqref="C40">
    <cfRule type="containsText" dxfId="793" priority="14" operator="containsText" text="&quot;">
      <formula>NOT(ISERROR(SEARCH("""",C40)))</formula>
    </cfRule>
  </conditionalFormatting>
  <conditionalFormatting sqref="C38">
    <cfRule type="containsText" dxfId="792" priority="15" operator="containsText" text="&quot;">
      <formula>NOT(ISERROR(SEARCH("""",C38)))</formula>
    </cfRule>
  </conditionalFormatting>
  <conditionalFormatting sqref="C45">
    <cfRule type="containsText" dxfId="791" priority="13" operator="containsText" text="&quot;">
      <formula>NOT(ISERROR(SEARCH("""",C45)))</formula>
    </cfRule>
  </conditionalFormatting>
  <conditionalFormatting sqref="C50 D49">
    <cfRule type="containsText" dxfId="790" priority="12" operator="containsText" text="&quot;">
      <formula>NOT(ISERROR(SEARCH("""",C49)))</formula>
    </cfRule>
  </conditionalFormatting>
  <conditionalFormatting sqref="D51">
    <cfRule type="containsText" dxfId="789" priority="11" operator="containsText" text="&quot;">
      <formula>NOT(ISERROR(SEARCH("""",D51)))</formula>
    </cfRule>
  </conditionalFormatting>
  <conditionalFormatting sqref="C48">
    <cfRule type="containsText" dxfId="788" priority="10" operator="containsText" text="&quot;">
      <formula>NOT(ISERROR(SEARCH("""",C48)))</formula>
    </cfRule>
  </conditionalFormatting>
  <conditionalFormatting sqref="C33">
    <cfRule type="containsText" dxfId="787" priority="9" operator="containsText" text="&quot;">
      <formula>NOT(ISERROR(SEARCH("""",C33)))</formula>
    </cfRule>
  </conditionalFormatting>
  <conditionalFormatting sqref="C34">
    <cfRule type="containsText" dxfId="786" priority="8" operator="containsText" text="&quot;">
      <formula>NOT(ISERROR(SEARCH("""",C34)))</formula>
    </cfRule>
  </conditionalFormatting>
  <conditionalFormatting sqref="C35">
    <cfRule type="containsText" dxfId="785" priority="7" operator="containsText" text="&quot;">
      <formula>NOT(ISERROR(SEARCH("""",C35)))</formula>
    </cfRule>
  </conditionalFormatting>
  <conditionalFormatting sqref="C18">
    <cfRule type="containsText" dxfId="784" priority="6" operator="containsText" text="&quot;">
      <formula>NOT(ISERROR(SEARCH("""",C18)))</formula>
    </cfRule>
  </conditionalFormatting>
  <conditionalFormatting sqref="D18">
    <cfRule type="containsText" dxfId="783" priority="5" operator="containsText" text="&quot;">
      <formula>NOT(ISERROR(SEARCH("""",D18)))</formula>
    </cfRule>
  </conditionalFormatting>
  <conditionalFormatting sqref="C39">
    <cfRule type="containsText" dxfId="782" priority="4" operator="containsText" text="&quot;">
      <formula>NOT(ISERROR(SEARCH("""",C39)))</formula>
    </cfRule>
  </conditionalFormatting>
  <conditionalFormatting sqref="C47">
    <cfRule type="containsText" dxfId="781" priority="2" operator="containsText" text="&quot;">
      <formula>NOT(ISERROR(SEARCH("""",C47)))</formula>
    </cfRule>
  </conditionalFormatting>
  <conditionalFormatting sqref="A2:F2">
    <cfRule type="containsText" dxfId="780" priority="1" operator="containsText" text="&quot;">
      <formula>NOT(ISERROR(SEARCH("""",A2)))</formula>
    </cfRule>
  </conditionalFormatting>
  <dataValidations count="3">
    <dataValidation allowBlank="1" showInputMessage="1" showErrorMessage="1" error="Only Yes or No may be entered." sqref="E59"/>
    <dataValidation allowBlank="1" showInputMessage="1" showErrorMessage="1" error="Only one vehicle configuration may be used on each spreadsheet." sqref="E12 E6:E7"/>
    <dataValidation type="list" allowBlank="1" showInputMessage="1" showErrorMessage="1" error="Only Yes or No may be entered." sqref="E17:E51">
      <formula1>"Yes, No"</formula1>
    </dataValidation>
  </dataValidations>
  <pageMargins left="0.7" right="0.7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A54" sqref="A54:D54"/>
    </sheetView>
  </sheetViews>
  <sheetFormatPr defaultRowHeight="14.5" x14ac:dyDescent="0.35"/>
  <cols>
    <col min="1" max="6" width="16.6328125" style="1" customWidth="1"/>
    <col min="7" max="9" width="9.81640625" style="1" bestFit="1" customWidth="1"/>
    <col min="10" max="16384" width="8.7265625" style="1"/>
  </cols>
  <sheetData>
    <row r="1" spans="1:9" ht="27.15" customHeight="1" thickTop="1" thickBot="1" x14ac:dyDescent="0.5">
      <c r="A1" s="106" t="s">
        <v>85</v>
      </c>
      <c r="B1" s="107"/>
      <c r="C1" s="108"/>
      <c r="D1" s="108"/>
      <c r="E1" s="108"/>
      <c r="F1" s="109"/>
    </row>
    <row r="2" spans="1:9" ht="26" thickTop="1" thickBot="1" x14ac:dyDescent="0.55000000000000004">
      <c r="A2" s="127" t="s">
        <v>60</v>
      </c>
      <c r="B2" s="128"/>
      <c r="C2" s="128"/>
      <c r="D2" s="128"/>
      <c r="E2" s="128"/>
      <c r="F2" s="129"/>
    </row>
    <row r="3" spans="1:9" ht="15" thickBot="1" x14ac:dyDescent="0.4">
      <c r="A3" s="3" t="s">
        <v>116</v>
      </c>
      <c r="B3" s="113">
        <v>4400020913</v>
      </c>
      <c r="C3" s="114"/>
      <c r="D3" s="4" t="s">
        <v>87</v>
      </c>
      <c r="E3" s="115" t="s">
        <v>115</v>
      </c>
      <c r="F3" s="116"/>
    </row>
    <row r="4" spans="1:9" ht="21.5" thickBot="1" x14ac:dyDescent="0.55000000000000004">
      <c r="A4" s="72" t="s">
        <v>18</v>
      </c>
      <c r="B4" s="73"/>
      <c r="C4" s="73"/>
      <c r="D4" s="73"/>
      <c r="E4" s="73"/>
      <c r="F4" s="74"/>
    </row>
    <row r="5" spans="1:9" x14ac:dyDescent="0.35">
      <c r="A5" s="5" t="s">
        <v>14</v>
      </c>
      <c r="B5" s="99" t="s">
        <v>216</v>
      </c>
      <c r="C5" s="100"/>
      <c r="D5" s="6" t="s">
        <v>12</v>
      </c>
      <c r="E5" s="99" t="s">
        <v>200</v>
      </c>
      <c r="F5" s="100"/>
    </row>
    <row r="6" spans="1:9" ht="14.5" customHeight="1" x14ac:dyDescent="0.35">
      <c r="A6" s="7" t="s">
        <v>15</v>
      </c>
      <c r="B6" s="99" t="s">
        <v>205</v>
      </c>
      <c r="C6" s="100"/>
      <c r="D6" s="8" t="s">
        <v>13</v>
      </c>
      <c r="E6" s="99" t="s">
        <v>203</v>
      </c>
      <c r="F6" s="100"/>
    </row>
    <row r="7" spans="1:9" ht="15" thickBot="1" x14ac:dyDescent="0.4">
      <c r="A7" s="7" t="s">
        <v>47</v>
      </c>
      <c r="B7" s="101" t="s">
        <v>161</v>
      </c>
      <c r="C7" s="102"/>
      <c r="D7" s="9" t="s">
        <v>16</v>
      </c>
      <c r="E7" s="99" t="s">
        <v>164</v>
      </c>
      <c r="F7" s="100"/>
    </row>
    <row r="8" spans="1:9" ht="21.75" customHeight="1" thickBot="1" x14ac:dyDescent="0.55000000000000004">
      <c r="A8" s="72" t="s">
        <v>88</v>
      </c>
      <c r="B8" s="73"/>
      <c r="C8" s="73"/>
      <c r="D8" s="73"/>
      <c r="E8" s="73"/>
      <c r="F8" s="74"/>
    </row>
    <row r="9" spans="1:9" x14ac:dyDescent="0.35">
      <c r="A9" s="10" t="s">
        <v>19</v>
      </c>
      <c r="B9" s="11" t="s">
        <v>20</v>
      </c>
      <c r="C9" s="11" t="s">
        <v>19</v>
      </c>
      <c r="D9" s="11" t="s">
        <v>20</v>
      </c>
      <c r="E9" s="11" t="s">
        <v>19</v>
      </c>
      <c r="F9" s="12" t="s">
        <v>20</v>
      </c>
    </row>
    <row r="10" spans="1:9" x14ac:dyDescent="0.35">
      <c r="A10" s="13" t="s">
        <v>21</v>
      </c>
      <c r="B10" s="39">
        <v>91672.320000000007</v>
      </c>
      <c r="C10" s="14" t="s">
        <v>24</v>
      </c>
      <c r="D10" s="39">
        <v>89807.52</v>
      </c>
      <c r="E10" s="15" t="s">
        <v>46</v>
      </c>
      <c r="F10" s="39">
        <v>86077.92</v>
      </c>
      <c r="H10" s="63"/>
      <c r="I10" s="63"/>
    </row>
    <row r="11" spans="1:9" x14ac:dyDescent="0.35">
      <c r="A11" s="13" t="s">
        <v>22</v>
      </c>
      <c r="B11" s="39">
        <v>91050.72</v>
      </c>
      <c r="C11" s="14" t="s">
        <v>25</v>
      </c>
      <c r="D11" s="39">
        <v>88564.32</v>
      </c>
      <c r="E11" s="16"/>
      <c r="F11" s="17"/>
      <c r="H11" s="63"/>
    </row>
    <row r="12" spans="1:9" ht="15" thickBot="1" x14ac:dyDescent="0.4">
      <c r="A12" s="18" t="s">
        <v>23</v>
      </c>
      <c r="B12" s="39">
        <v>90429.119999999995</v>
      </c>
      <c r="C12" s="14" t="s">
        <v>26</v>
      </c>
      <c r="D12" s="39">
        <v>87321.12</v>
      </c>
      <c r="E12" s="19"/>
      <c r="F12" s="20"/>
      <c r="H12" s="63"/>
    </row>
    <row r="13" spans="1:9" ht="18.75" customHeight="1" thickBot="1" x14ac:dyDescent="0.55000000000000004">
      <c r="A13" s="72" t="s">
        <v>89</v>
      </c>
      <c r="B13" s="73"/>
      <c r="C13" s="73"/>
      <c r="D13" s="73"/>
      <c r="E13" s="73"/>
      <c r="F13" s="74"/>
    </row>
    <row r="14" spans="1:9" ht="15" customHeight="1" thickBot="1" x14ac:dyDescent="0.4">
      <c r="A14" s="103" t="s">
        <v>90</v>
      </c>
      <c r="B14" s="104"/>
      <c r="C14" s="21"/>
      <c r="D14" s="105" t="s">
        <v>91</v>
      </c>
      <c r="E14" s="104"/>
      <c r="F14" s="22">
        <f>IF(C14=0,0,IF(C14&gt;50,F10,IF(C14&gt;40,D12,IF(C14&gt;30,D11,IF(C14&gt;20,D10,IF(C14&gt;10,B12,IF(C14&gt;5,B11,B10)))))))</f>
        <v>0</v>
      </c>
    </row>
    <row r="15" spans="1:9" ht="18.75" customHeight="1" thickBot="1" x14ac:dyDescent="0.55000000000000004">
      <c r="A15" s="72" t="s">
        <v>27</v>
      </c>
      <c r="B15" s="73"/>
      <c r="C15" s="73"/>
      <c r="D15" s="73"/>
      <c r="E15" s="73"/>
      <c r="F15" s="74"/>
    </row>
    <row r="16" spans="1:9" x14ac:dyDescent="0.35">
      <c r="A16" s="85" t="s">
        <v>28</v>
      </c>
      <c r="B16" s="87"/>
      <c r="C16" s="23" t="s">
        <v>0</v>
      </c>
      <c r="D16" s="23" t="s">
        <v>92</v>
      </c>
      <c r="E16" s="23" t="s">
        <v>93</v>
      </c>
      <c r="F16" s="24" t="s">
        <v>94</v>
      </c>
    </row>
    <row r="17" spans="1:7" x14ac:dyDescent="0.35">
      <c r="A17" s="97" t="s">
        <v>1</v>
      </c>
      <c r="B17" s="98"/>
      <c r="C17" s="40" t="s">
        <v>165</v>
      </c>
      <c r="D17" s="41">
        <v>1373.74</v>
      </c>
      <c r="E17" s="25"/>
      <c r="F17" s="22">
        <f t="shared" ref="F17:F51" si="0">IF(E17="Yes",$D17,0)</f>
        <v>0</v>
      </c>
      <c r="G17" s="63"/>
    </row>
    <row r="18" spans="1:7" x14ac:dyDescent="0.35">
      <c r="A18" s="97" t="s">
        <v>2</v>
      </c>
      <c r="B18" s="98"/>
      <c r="C18" s="40" t="s">
        <v>166</v>
      </c>
      <c r="D18" s="41">
        <v>1703.18</v>
      </c>
      <c r="E18" s="25"/>
      <c r="F18" s="22">
        <f t="shared" si="0"/>
        <v>0</v>
      </c>
      <c r="G18" s="63"/>
    </row>
    <row r="19" spans="1:7" x14ac:dyDescent="0.35">
      <c r="A19" s="97" t="s">
        <v>3</v>
      </c>
      <c r="B19" s="98"/>
      <c r="C19" s="43" t="s">
        <v>167</v>
      </c>
      <c r="D19" s="41">
        <v>702.41</v>
      </c>
      <c r="E19" s="25"/>
      <c r="F19" s="22">
        <f t="shared" si="0"/>
        <v>0</v>
      </c>
      <c r="G19" s="63"/>
    </row>
    <row r="20" spans="1:7" x14ac:dyDescent="0.35">
      <c r="A20" s="97" t="s">
        <v>4</v>
      </c>
      <c r="B20" s="98"/>
      <c r="C20" s="43" t="s">
        <v>168</v>
      </c>
      <c r="D20" s="41">
        <v>466.2</v>
      </c>
      <c r="E20" s="25"/>
      <c r="F20" s="22">
        <f t="shared" si="0"/>
        <v>0</v>
      </c>
      <c r="G20" s="63"/>
    </row>
    <row r="21" spans="1:7" x14ac:dyDescent="0.35">
      <c r="A21" s="97" t="s">
        <v>5</v>
      </c>
      <c r="B21" s="98"/>
      <c r="C21" s="43" t="s">
        <v>169</v>
      </c>
      <c r="D21" s="41">
        <v>372.96</v>
      </c>
      <c r="E21" s="25"/>
      <c r="F21" s="22">
        <f t="shared" si="0"/>
        <v>0</v>
      </c>
      <c r="G21" s="63"/>
    </row>
    <row r="22" spans="1:7" ht="15" customHeight="1" x14ac:dyDescent="0.35">
      <c r="A22" s="97" t="s">
        <v>95</v>
      </c>
      <c r="B22" s="98"/>
      <c r="C22" s="43" t="s">
        <v>170</v>
      </c>
      <c r="D22" s="41">
        <v>774.51</v>
      </c>
      <c r="E22" s="25"/>
      <c r="F22" s="22">
        <f t="shared" si="0"/>
        <v>0</v>
      </c>
      <c r="G22" s="63"/>
    </row>
    <row r="23" spans="1:7" ht="15" customHeight="1" x14ac:dyDescent="0.35">
      <c r="A23" s="97" t="s">
        <v>7</v>
      </c>
      <c r="B23" s="98"/>
      <c r="C23" s="43" t="s">
        <v>171</v>
      </c>
      <c r="D23" s="41">
        <v>811.81</v>
      </c>
      <c r="E23" s="25"/>
      <c r="F23" s="22">
        <f t="shared" si="0"/>
        <v>0</v>
      </c>
      <c r="G23" s="63"/>
    </row>
    <row r="24" spans="1:7" ht="48" customHeight="1" x14ac:dyDescent="0.35">
      <c r="A24" s="97" t="s">
        <v>48</v>
      </c>
      <c r="B24" s="98"/>
      <c r="C24" s="42" t="s">
        <v>172</v>
      </c>
      <c r="D24" s="41">
        <v>596.74</v>
      </c>
      <c r="E24" s="25"/>
      <c r="F24" s="22">
        <f t="shared" si="0"/>
        <v>0</v>
      </c>
      <c r="G24" s="63"/>
    </row>
    <row r="25" spans="1:7" x14ac:dyDescent="0.35">
      <c r="A25" s="97" t="s">
        <v>8</v>
      </c>
      <c r="B25" s="98"/>
      <c r="C25" s="43" t="s">
        <v>173</v>
      </c>
      <c r="D25" s="41">
        <v>218.8</v>
      </c>
      <c r="E25" s="25"/>
      <c r="F25" s="22">
        <f t="shared" si="0"/>
        <v>0</v>
      </c>
      <c r="G25" s="63"/>
    </row>
    <row r="26" spans="1:7" ht="15" customHeight="1" x14ac:dyDescent="0.35">
      <c r="A26" s="97" t="s">
        <v>10</v>
      </c>
      <c r="B26" s="98"/>
      <c r="C26" s="43" t="s">
        <v>174</v>
      </c>
      <c r="D26" s="44">
        <v>82.05</v>
      </c>
      <c r="E26" s="25"/>
      <c r="F26" s="22">
        <f t="shared" si="0"/>
        <v>0</v>
      </c>
      <c r="G26" s="63"/>
    </row>
    <row r="27" spans="1:7" ht="15" customHeight="1" x14ac:dyDescent="0.35">
      <c r="A27" s="97" t="s">
        <v>11</v>
      </c>
      <c r="B27" s="98"/>
      <c r="C27" s="43" t="s">
        <v>175</v>
      </c>
      <c r="D27" s="29">
        <v>1112.6600000000001</v>
      </c>
      <c r="E27" s="25"/>
      <c r="F27" s="22">
        <f t="shared" si="0"/>
        <v>0</v>
      </c>
      <c r="G27" s="63"/>
    </row>
    <row r="28" spans="1:7" s="27" customFormat="1" ht="15" customHeight="1" x14ac:dyDescent="0.35">
      <c r="A28" s="83" t="s">
        <v>49</v>
      </c>
      <c r="B28" s="84"/>
      <c r="C28" s="43" t="s">
        <v>176</v>
      </c>
      <c r="D28" s="29">
        <v>292.14999999999998</v>
      </c>
      <c r="E28" s="25"/>
      <c r="F28" s="26">
        <f t="shared" si="0"/>
        <v>0</v>
      </c>
      <c r="G28" s="63"/>
    </row>
    <row r="29" spans="1:7" s="27" customFormat="1" x14ac:dyDescent="0.35">
      <c r="A29" s="83" t="s">
        <v>29</v>
      </c>
      <c r="B29" s="84"/>
      <c r="C29" s="43" t="s">
        <v>177</v>
      </c>
      <c r="D29" s="58">
        <v>441.34</v>
      </c>
      <c r="E29" s="25"/>
      <c r="F29" s="26">
        <f t="shared" si="0"/>
        <v>0</v>
      </c>
      <c r="G29" s="63"/>
    </row>
    <row r="30" spans="1:7" s="27" customFormat="1" x14ac:dyDescent="0.35">
      <c r="A30" s="83" t="s">
        <v>32</v>
      </c>
      <c r="B30" s="84"/>
      <c r="C30" s="43" t="s">
        <v>72</v>
      </c>
      <c r="D30" s="58" t="s">
        <v>109</v>
      </c>
      <c r="E30" s="25"/>
      <c r="F30" s="26">
        <f t="shared" si="0"/>
        <v>0</v>
      </c>
      <c r="G30" s="63"/>
    </row>
    <row r="31" spans="1:7" s="27" customFormat="1" ht="30" customHeight="1" x14ac:dyDescent="0.35">
      <c r="A31" s="83" t="s">
        <v>96</v>
      </c>
      <c r="B31" s="84"/>
      <c r="C31" s="43" t="s">
        <v>179</v>
      </c>
      <c r="D31" s="29">
        <v>136.75</v>
      </c>
      <c r="E31" s="25"/>
      <c r="F31" s="26">
        <f t="shared" si="0"/>
        <v>0</v>
      </c>
      <c r="G31" s="63"/>
    </row>
    <row r="32" spans="1:7" s="27" customFormat="1" ht="14.5" customHeight="1" x14ac:dyDescent="0.35">
      <c r="A32" s="83" t="s">
        <v>33</v>
      </c>
      <c r="B32" s="84"/>
      <c r="C32" s="60" t="s">
        <v>180</v>
      </c>
      <c r="D32" s="45">
        <v>48.48</v>
      </c>
      <c r="E32" s="25"/>
      <c r="F32" s="26">
        <f t="shared" si="0"/>
        <v>0</v>
      </c>
      <c r="G32" s="63"/>
    </row>
    <row r="33" spans="1:7" s="27" customFormat="1" ht="30" customHeight="1" x14ac:dyDescent="0.35">
      <c r="A33" s="83" t="s">
        <v>110</v>
      </c>
      <c r="B33" s="84"/>
      <c r="C33" s="42" t="s">
        <v>181</v>
      </c>
      <c r="D33" s="29">
        <v>702.41</v>
      </c>
      <c r="E33" s="25"/>
      <c r="F33" s="26">
        <f t="shared" si="0"/>
        <v>0</v>
      </c>
      <c r="G33" s="63"/>
    </row>
    <row r="34" spans="1:7" s="27" customFormat="1" ht="14.5" customHeight="1" x14ac:dyDescent="0.35">
      <c r="A34" s="83" t="s">
        <v>111</v>
      </c>
      <c r="B34" s="84"/>
      <c r="C34" s="43" t="s">
        <v>182</v>
      </c>
      <c r="D34" s="29">
        <v>180.26</v>
      </c>
      <c r="E34" s="25"/>
      <c r="F34" s="26">
        <f t="shared" si="0"/>
        <v>0</v>
      </c>
      <c r="G34" s="63"/>
    </row>
    <row r="35" spans="1:7" s="27" customFormat="1" ht="31" customHeight="1" thickBot="1" x14ac:dyDescent="0.4">
      <c r="A35" s="83" t="s">
        <v>112</v>
      </c>
      <c r="B35" s="84"/>
      <c r="C35" s="46" t="s">
        <v>183</v>
      </c>
      <c r="D35" s="29">
        <v>801.86</v>
      </c>
      <c r="E35" s="25"/>
      <c r="F35" s="26">
        <f t="shared" si="0"/>
        <v>0</v>
      </c>
      <c r="G35" s="63"/>
    </row>
    <row r="36" spans="1:7" s="27" customFormat="1" ht="15" thickTop="1" x14ac:dyDescent="0.35">
      <c r="A36" s="83" t="s">
        <v>30</v>
      </c>
      <c r="B36" s="84"/>
      <c r="C36" s="43" t="s">
        <v>184</v>
      </c>
      <c r="D36" s="59">
        <v>65.89</v>
      </c>
      <c r="E36" s="25"/>
      <c r="F36" s="26">
        <f t="shared" si="0"/>
        <v>0</v>
      </c>
      <c r="G36" s="63"/>
    </row>
    <row r="37" spans="1:7" s="31" customFormat="1" x14ac:dyDescent="0.35">
      <c r="A37" s="95" t="s">
        <v>31</v>
      </c>
      <c r="B37" s="96"/>
      <c r="C37" s="43" t="s">
        <v>185</v>
      </c>
      <c r="D37" s="58">
        <v>198.91</v>
      </c>
      <c r="E37" s="25"/>
      <c r="F37" s="30">
        <f t="shared" si="0"/>
        <v>0</v>
      </c>
      <c r="G37" s="63"/>
    </row>
    <row r="38" spans="1:7" s="27" customFormat="1" ht="15" customHeight="1" x14ac:dyDescent="0.35">
      <c r="A38" s="83" t="s">
        <v>9</v>
      </c>
      <c r="B38" s="84"/>
      <c r="C38" s="43" t="s">
        <v>186</v>
      </c>
      <c r="D38" s="58">
        <v>304.58</v>
      </c>
      <c r="E38" s="25"/>
      <c r="F38" s="26">
        <f t="shared" si="0"/>
        <v>0</v>
      </c>
      <c r="G38" s="63"/>
    </row>
    <row r="39" spans="1:7" s="27" customFormat="1" ht="15" customHeight="1" x14ac:dyDescent="0.35">
      <c r="A39" s="83" t="s">
        <v>36</v>
      </c>
      <c r="B39" s="84"/>
      <c r="C39" s="43" t="s">
        <v>187</v>
      </c>
      <c r="D39" s="58">
        <v>515.92999999999995</v>
      </c>
      <c r="E39" s="25"/>
      <c r="F39" s="26">
        <f t="shared" si="0"/>
        <v>0</v>
      </c>
      <c r="G39" s="63"/>
    </row>
    <row r="40" spans="1:7" s="27" customFormat="1" x14ac:dyDescent="0.35">
      <c r="A40" s="94" t="s">
        <v>188</v>
      </c>
      <c r="B40" s="84"/>
      <c r="C40" s="43" t="s">
        <v>189</v>
      </c>
      <c r="D40" s="29">
        <v>404.04</v>
      </c>
      <c r="E40" s="25"/>
      <c r="F40" s="26">
        <f t="shared" si="0"/>
        <v>0</v>
      </c>
      <c r="G40" s="63"/>
    </row>
    <row r="41" spans="1:7" s="27" customFormat="1" x14ac:dyDescent="0.35">
      <c r="A41" s="83" t="s">
        <v>35</v>
      </c>
      <c r="B41" s="84"/>
      <c r="C41" s="60" t="s">
        <v>72</v>
      </c>
      <c r="D41" s="58" t="s">
        <v>109</v>
      </c>
      <c r="E41" s="25"/>
      <c r="F41" s="26">
        <f t="shared" si="0"/>
        <v>0</v>
      </c>
      <c r="G41" s="63"/>
    </row>
    <row r="42" spans="1:7" s="27" customFormat="1" x14ac:dyDescent="0.35">
      <c r="A42" s="83" t="s">
        <v>69</v>
      </c>
      <c r="B42" s="84"/>
      <c r="C42" s="43" t="s">
        <v>190</v>
      </c>
      <c r="D42" s="29">
        <v>43.51</v>
      </c>
      <c r="E42" s="25"/>
      <c r="F42" s="26">
        <f t="shared" si="0"/>
        <v>0</v>
      </c>
      <c r="G42" s="63"/>
    </row>
    <row r="43" spans="1:7" s="27" customFormat="1" x14ac:dyDescent="0.35">
      <c r="A43" s="83" t="s">
        <v>38</v>
      </c>
      <c r="B43" s="84"/>
      <c r="C43" s="60" t="s">
        <v>191</v>
      </c>
      <c r="D43" s="45">
        <v>161.62</v>
      </c>
      <c r="E43" s="25"/>
      <c r="F43" s="26">
        <f t="shared" si="0"/>
        <v>0</v>
      </c>
      <c r="G43" s="63"/>
    </row>
    <row r="44" spans="1:7" s="27" customFormat="1" ht="15" customHeight="1" x14ac:dyDescent="0.35">
      <c r="A44" s="83" t="s">
        <v>34</v>
      </c>
      <c r="B44" s="84"/>
      <c r="C44" s="28" t="s">
        <v>72</v>
      </c>
      <c r="D44" s="45" t="s">
        <v>109</v>
      </c>
      <c r="E44" s="25"/>
      <c r="F44" s="26">
        <f t="shared" si="0"/>
        <v>0</v>
      </c>
      <c r="G44" s="63"/>
    </row>
    <row r="45" spans="1:7" s="27" customFormat="1" ht="15" customHeight="1" x14ac:dyDescent="0.35">
      <c r="A45" s="83" t="s">
        <v>40</v>
      </c>
      <c r="B45" s="84"/>
      <c r="C45" s="43" t="s">
        <v>192</v>
      </c>
      <c r="D45" s="29">
        <v>1149.96</v>
      </c>
      <c r="E45" s="25"/>
      <c r="F45" s="26">
        <f t="shared" si="0"/>
        <v>0</v>
      </c>
      <c r="G45" s="63"/>
    </row>
    <row r="46" spans="1:7" s="27" customFormat="1" x14ac:dyDescent="0.35">
      <c r="A46" s="83" t="s">
        <v>50</v>
      </c>
      <c r="B46" s="84"/>
      <c r="C46" s="28" t="s">
        <v>72</v>
      </c>
      <c r="D46" s="45" t="s">
        <v>109</v>
      </c>
      <c r="E46" s="25"/>
      <c r="F46" s="26">
        <f t="shared" si="0"/>
        <v>0</v>
      </c>
      <c r="G46" s="63"/>
    </row>
    <row r="47" spans="1:7" s="27" customFormat="1" x14ac:dyDescent="0.35">
      <c r="A47" s="94" t="s">
        <v>193</v>
      </c>
      <c r="B47" s="84"/>
      <c r="C47" s="43" t="s">
        <v>195</v>
      </c>
      <c r="D47" s="29">
        <v>11157.72</v>
      </c>
      <c r="E47" s="25"/>
      <c r="F47" s="26">
        <f t="shared" si="0"/>
        <v>0</v>
      </c>
      <c r="G47" s="63"/>
    </row>
    <row r="48" spans="1:7" s="27" customFormat="1" x14ac:dyDescent="0.35">
      <c r="A48" s="94" t="s">
        <v>194</v>
      </c>
      <c r="B48" s="84"/>
      <c r="C48" s="43" t="s">
        <v>196</v>
      </c>
      <c r="D48" s="29">
        <v>14358.96</v>
      </c>
      <c r="E48" s="25"/>
      <c r="F48" s="26">
        <f t="shared" si="0"/>
        <v>0</v>
      </c>
      <c r="G48" s="63"/>
    </row>
    <row r="49" spans="1:7" s="27" customFormat="1" ht="15" customHeight="1" x14ac:dyDescent="0.35">
      <c r="A49" s="83" t="s">
        <v>39</v>
      </c>
      <c r="B49" s="84"/>
      <c r="C49" s="60" t="s">
        <v>197</v>
      </c>
      <c r="D49" s="62">
        <v>53.46</v>
      </c>
      <c r="E49" s="25"/>
      <c r="F49" s="26">
        <f t="shared" si="0"/>
        <v>0</v>
      </c>
      <c r="G49" s="63"/>
    </row>
    <row r="50" spans="1:7" s="27" customFormat="1" x14ac:dyDescent="0.35">
      <c r="A50" s="83" t="s">
        <v>6</v>
      </c>
      <c r="B50" s="84"/>
      <c r="C50" s="43" t="s">
        <v>198</v>
      </c>
      <c r="D50" s="58">
        <v>1243.2</v>
      </c>
      <c r="E50" s="25"/>
      <c r="F50" s="26">
        <f t="shared" si="0"/>
        <v>0</v>
      </c>
      <c r="G50" s="63"/>
    </row>
    <row r="51" spans="1:7" s="27" customFormat="1" ht="15" customHeight="1" x14ac:dyDescent="0.35">
      <c r="A51" s="83" t="s">
        <v>54</v>
      </c>
      <c r="B51" s="84"/>
      <c r="C51" s="60" t="s">
        <v>72</v>
      </c>
      <c r="D51" s="47" t="s">
        <v>109</v>
      </c>
      <c r="E51" s="25"/>
      <c r="F51" s="26">
        <f t="shared" si="0"/>
        <v>0</v>
      </c>
      <c r="G51" s="63"/>
    </row>
    <row r="52" spans="1:7" ht="15" thickBot="1" x14ac:dyDescent="0.4">
      <c r="A52" s="66" t="s">
        <v>97</v>
      </c>
      <c r="B52" s="67"/>
      <c r="C52" s="68"/>
      <c r="D52" s="68"/>
      <c r="E52" s="32" t="s">
        <v>98</v>
      </c>
      <c r="F52" s="33">
        <f>IF(C14=0,0,SUM(F14,F17:F51))</f>
        <v>0</v>
      </c>
    </row>
    <row r="53" spans="1:7" ht="21.5" thickBot="1" x14ac:dyDescent="0.55000000000000004">
      <c r="A53" s="72" t="s">
        <v>99</v>
      </c>
      <c r="B53" s="73"/>
      <c r="C53" s="73"/>
      <c r="D53" s="73"/>
      <c r="E53" s="73"/>
      <c r="F53" s="74"/>
    </row>
    <row r="54" spans="1:7" x14ac:dyDescent="0.35">
      <c r="A54" s="85" t="s">
        <v>28</v>
      </c>
      <c r="B54" s="86"/>
      <c r="C54" s="86"/>
      <c r="D54" s="87"/>
      <c r="E54" s="23" t="s">
        <v>0</v>
      </c>
      <c r="F54" s="24" t="s">
        <v>92</v>
      </c>
    </row>
    <row r="55" spans="1:7" ht="18.5" x14ac:dyDescent="0.45">
      <c r="A55" s="88"/>
      <c r="B55" s="89"/>
      <c r="C55" s="89"/>
      <c r="D55" s="90"/>
      <c r="E55" s="34"/>
      <c r="F55" s="35"/>
    </row>
    <row r="56" spans="1:7" ht="18.5" x14ac:dyDescent="0.45">
      <c r="A56" s="88"/>
      <c r="B56" s="89"/>
      <c r="C56" s="89"/>
      <c r="D56" s="90"/>
      <c r="E56" s="34"/>
      <c r="F56" s="35"/>
    </row>
    <row r="57" spans="1:7" ht="18.5" x14ac:dyDescent="0.45">
      <c r="A57" s="88"/>
      <c r="B57" s="89"/>
      <c r="C57" s="89"/>
      <c r="D57" s="90"/>
      <c r="E57" s="34"/>
      <c r="F57" s="35"/>
    </row>
    <row r="58" spans="1:7" ht="18.5" x14ac:dyDescent="0.45">
      <c r="A58" s="88"/>
      <c r="B58" s="89"/>
      <c r="C58" s="89"/>
      <c r="D58" s="90"/>
      <c r="E58" s="34"/>
      <c r="F58" s="35"/>
    </row>
    <row r="59" spans="1:7" x14ac:dyDescent="0.35">
      <c r="A59" s="91"/>
      <c r="B59" s="92"/>
      <c r="C59" s="92"/>
      <c r="D59" s="93"/>
      <c r="E59" s="25"/>
      <c r="F59" s="36"/>
    </row>
    <row r="60" spans="1:7" x14ac:dyDescent="0.35">
      <c r="A60" s="66" t="s">
        <v>100</v>
      </c>
      <c r="B60" s="67"/>
      <c r="C60" s="68"/>
      <c r="D60" s="68"/>
      <c r="E60" s="32" t="s">
        <v>98</v>
      </c>
      <c r="F60" s="33">
        <f>IF(SUM(F55:F59)&lt;=(F52*0.25),SUM(F55:F59),"ERROR")</f>
        <v>0</v>
      </c>
    </row>
    <row r="61" spans="1:7" ht="15" thickBot="1" x14ac:dyDescent="0.4">
      <c r="A61" s="66" t="s">
        <v>101</v>
      </c>
      <c r="B61" s="67"/>
      <c r="C61" s="68"/>
      <c r="D61" s="68"/>
      <c r="E61" s="32" t="s">
        <v>98</v>
      </c>
      <c r="F61" s="33">
        <f>IFERROR(SUM(F52+F60),"ERROR")</f>
        <v>0</v>
      </c>
    </row>
    <row r="62" spans="1:7" ht="21.5" thickBot="1" x14ac:dyDescent="0.55000000000000004">
      <c r="A62" s="72" t="s">
        <v>102</v>
      </c>
      <c r="B62" s="73"/>
      <c r="C62" s="73"/>
      <c r="D62" s="73"/>
      <c r="E62" s="73"/>
      <c r="F62" s="74"/>
    </row>
    <row r="63" spans="1:7" x14ac:dyDescent="0.35">
      <c r="A63" s="75" t="s">
        <v>103</v>
      </c>
      <c r="B63" s="76"/>
      <c r="C63" s="77"/>
      <c r="D63" s="77"/>
      <c r="E63" s="77"/>
      <c r="F63" s="33">
        <f>IFERROR(ROUND(0.005*F61,2),"ERROR")</f>
        <v>0</v>
      </c>
    </row>
    <row r="64" spans="1:7" x14ac:dyDescent="0.35">
      <c r="A64" s="75" t="s">
        <v>104</v>
      </c>
      <c r="B64" s="76"/>
      <c r="C64" s="77"/>
      <c r="D64" s="77"/>
      <c r="E64" s="77"/>
      <c r="F64" s="22">
        <v>30</v>
      </c>
    </row>
    <row r="65" spans="1:6" x14ac:dyDescent="0.35">
      <c r="A65" s="78" t="s">
        <v>113</v>
      </c>
      <c r="B65" s="79"/>
      <c r="C65" s="79"/>
      <c r="D65" s="79"/>
      <c r="E65" s="79"/>
      <c r="F65" s="80"/>
    </row>
    <row r="66" spans="1:6" x14ac:dyDescent="0.35">
      <c r="A66" s="81" t="s">
        <v>105</v>
      </c>
      <c r="B66" s="76"/>
      <c r="C66" s="37"/>
      <c r="D66" s="82" t="s">
        <v>106</v>
      </c>
      <c r="E66" s="76"/>
      <c r="F66" s="22">
        <f>C66*2</f>
        <v>0</v>
      </c>
    </row>
    <row r="67" spans="1:6" x14ac:dyDescent="0.35">
      <c r="A67" s="66" t="s">
        <v>107</v>
      </c>
      <c r="B67" s="67"/>
      <c r="C67" s="68"/>
      <c r="D67" s="68"/>
      <c r="E67" s="32" t="s">
        <v>98</v>
      </c>
      <c r="F67" s="22">
        <f>IF(SUM(F61:F66)&lt;100,0,SUM(F61:F66))</f>
        <v>0</v>
      </c>
    </row>
    <row r="68" spans="1:6" ht="15" thickBot="1" x14ac:dyDescent="0.4">
      <c r="A68" s="69" t="s">
        <v>108</v>
      </c>
      <c r="B68" s="70"/>
      <c r="C68" s="70"/>
      <c r="D68" s="70"/>
      <c r="E68" s="71"/>
      <c r="F68" s="38">
        <f>F67*C14</f>
        <v>0</v>
      </c>
    </row>
    <row r="69" spans="1:6" ht="15" thickTop="1" x14ac:dyDescent="0.35"/>
  </sheetData>
  <sheetProtection formatColumns="0" formatRows="0"/>
  <mergeCells count="70">
    <mergeCell ref="A13:F13"/>
    <mergeCell ref="A1:F1"/>
    <mergeCell ref="A2:F2"/>
    <mergeCell ref="B3:C3"/>
    <mergeCell ref="E3:F3"/>
    <mergeCell ref="A4:F4"/>
    <mergeCell ref="B5:C5"/>
    <mergeCell ref="E5:F5"/>
    <mergeCell ref="B6:C6"/>
    <mergeCell ref="E6:F6"/>
    <mergeCell ref="B7:C7"/>
    <mergeCell ref="E7:F7"/>
    <mergeCell ref="A8:F8"/>
    <mergeCell ref="A24:B24"/>
    <mergeCell ref="A14:B14"/>
    <mergeCell ref="D14:E14"/>
    <mergeCell ref="A15:F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0:D60"/>
    <mergeCell ref="A49:B49"/>
    <mergeCell ref="A50:B50"/>
    <mergeCell ref="A51:B51"/>
    <mergeCell ref="A52:D52"/>
    <mergeCell ref="A53:F53"/>
    <mergeCell ref="A54:D54"/>
    <mergeCell ref="A55:D55"/>
    <mergeCell ref="A56:D56"/>
    <mergeCell ref="A57:D57"/>
    <mergeCell ref="A58:D58"/>
    <mergeCell ref="A59:D59"/>
    <mergeCell ref="A67:D67"/>
    <mergeCell ref="A68:E68"/>
    <mergeCell ref="A61:D61"/>
    <mergeCell ref="A62:F62"/>
    <mergeCell ref="A63:E63"/>
    <mergeCell ref="A64:E64"/>
    <mergeCell ref="A65:F65"/>
    <mergeCell ref="A66:B66"/>
    <mergeCell ref="D66:E66"/>
  </mergeCells>
  <conditionalFormatting sqref="E5:F5">
    <cfRule type="containsText" dxfId="779" priority="41" operator="containsText" text="&quot;">
      <formula>NOT(ISERROR(SEARCH("""",E5)))</formula>
    </cfRule>
  </conditionalFormatting>
  <conditionalFormatting sqref="C17">
    <cfRule type="containsText" dxfId="778" priority="45" operator="containsText" text="&quot;">
      <formula>NOT(ISERROR(SEARCH("""",C17)))</formula>
    </cfRule>
  </conditionalFormatting>
  <conditionalFormatting sqref="C27">
    <cfRule type="containsText" dxfId="777" priority="23" operator="containsText" text="&quot;">
      <formula>NOT(ISERROR(SEARCH("""",C27)))</formula>
    </cfRule>
  </conditionalFormatting>
  <conditionalFormatting sqref="C29">
    <cfRule type="containsText" dxfId="776" priority="21" operator="containsText" text="&quot;">
      <formula>NOT(ISERROR(SEARCH("""",C29)))</formula>
    </cfRule>
  </conditionalFormatting>
  <conditionalFormatting sqref="C30">
    <cfRule type="containsText" dxfId="775" priority="18" operator="containsText" text="&quot;">
      <formula>NOT(ISERROR(SEARCH("""",C30)))</formula>
    </cfRule>
  </conditionalFormatting>
  <conditionalFormatting sqref="D17 D19:D26">
    <cfRule type="containsText" dxfId="774" priority="44" operator="containsText" text="&quot;">
      <formula>NOT(ISERROR(SEARCH("""",D17)))</formula>
    </cfRule>
  </conditionalFormatting>
  <conditionalFormatting sqref="B5:C5">
    <cfRule type="containsText" dxfId="773" priority="43" operator="containsText" text="&quot;">
      <formula>NOT(ISERROR(SEARCH("""",B5)))</formula>
    </cfRule>
  </conditionalFormatting>
  <conditionalFormatting sqref="B6:C6">
    <cfRule type="containsText" dxfId="772" priority="42" operator="containsText" text="&quot;">
      <formula>NOT(ISERROR(SEARCH("""",B6)))</formula>
    </cfRule>
  </conditionalFormatting>
  <conditionalFormatting sqref="E6:F6">
    <cfRule type="containsText" dxfId="771" priority="40" operator="containsText" text="&quot;">
      <formula>NOT(ISERROR(SEARCH("""",E6)))</formula>
    </cfRule>
  </conditionalFormatting>
  <conditionalFormatting sqref="E7:F7">
    <cfRule type="containsText" dxfId="770" priority="39" operator="containsText" text="&quot;">
      <formula>NOT(ISERROR(SEARCH("""",E7)))</formula>
    </cfRule>
  </conditionalFormatting>
  <conditionalFormatting sqref="B10">
    <cfRule type="containsText" dxfId="769" priority="38" operator="containsText" text="&quot;">
      <formula>NOT(ISERROR(SEARCH("""",B10)))</formula>
    </cfRule>
  </conditionalFormatting>
  <conditionalFormatting sqref="B11">
    <cfRule type="containsText" dxfId="768" priority="37" operator="containsText" text="&quot;">
      <formula>NOT(ISERROR(SEARCH("""",B11)))</formula>
    </cfRule>
  </conditionalFormatting>
  <conditionalFormatting sqref="B12">
    <cfRule type="containsText" dxfId="767" priority="36" operator="containsText" text="&quot;">
      <formula>NOT(ISERROR(SEARCH("""",B12)))</formula>
    </cfRule>
  </conditionalFormatting>
  <conditionalFormatting sqref="D10">
    <cfRule type="containsText" dxfId="766" priority="35" operator="containsText" text="&quot;">
      <formula>NOT(ISERROR(SEARCH("""",D10)))</formula>
    </cfRule>
  </conditionalFormatting>
  <conditionalFormatting sqref="D11">
    <cfRule type="containsText" dxfId="765" priority="34" operator="containsText" text="&quot;">
      <formula>NOT(ISERROR(SEARCH("""",D11)))</formula>
    </cfRule>
  </conditionalFormatting>
  <conditionalFormatting sqref="D12">
    <cfRule type="containsText" dxfId="764" priority="33" operator="containsText" text="&quot;">
      <formula>NOT(ISERROR(SEARCH("""",D12)))</formula>
    </cfRule>
  </conditionalFormatting>
  <conditionalFormatting sqref="F10">
    <cfRule type="containsText" dxfId="763" priority="32" operator="containsText" text="&quot;">
      <formula>NOT(ISERROR(SEARCH("""",F10)))</formula>
    </cfRule>
  </conditionalFormatting>
  <conditionalFormatting sqref="C21">
    <cfRule type="containsText" dxfId="762" priority="29" operator="containsText" text="&quot;">
      <formula>NOT(ISERROR(SEARCH("""",C21)))</formula>
    </cfRule>
  </conditionalFormatting>
  <conditionalFormatting sqref="C19">
    <cfRule type="containsText" dxfId="761" priority="31" operator="containsText" text="&quot;">
      <formula>NOT(ISERROR(SEARCH("""",C19)))</formula>
    </cfRule>
  </conditionalFormatting>
  <conditionalFormatting sqref="C20">
    <cfRule type="containsText" dxfId="760" priority="30" operator="containsText" text="&quot;">
      <formula>NOT(ISERROR(SEARCH("""",C20)))</formula>
    </cfRule>
  </conditionalFormatting>
  <conditionalFormatting sqref="C22">
    <cfRule type="containsText" dxfId="759" priority="28" operator="containsText" text="&quot;">
      <formula>NOT(ISERROR(SEARCH("""",C22)))</formula>
    </cfRule>
  </conditionalFormatting>
  <conditionalFormatting sqref="C23">
    <cfRule type="containsText" dxfId="758" priority="27" operator="containsText" text="&quot;">
      <formula>NOT(ISERROR(SEARCH("""",C23)))</formula>
    </cfRule>
  </conditionalFormatting>
  <conditionalFormatting sqref="C24">
    <cfRule type="containsText" dxfId="757" priority="26" operator="containsText" text="&quot;">
      <formula>NOT(ISERROR(SEARCH("""",C24)))</formula>
    </cfRule>
  </conditionalFormatting>
  <conditionalFormatting sqref="C25">
    <cfRule type="containsText" dxfId="756" priority="25" operator="containsText" text="&quot;">
      <formula>NOT(ISERROR(SEARCH("""",C25)))</formula>
    </cfRule>
  </conditionalFormatting>
  <conditionalFormatting sqref="C26">
    <cfRule type="containsText" dxfId="755" priority="24" operator="containsText" text="&quot;">
      <formula>NOT(ISERROR(SEARCH("""",C26)))</formula>
    </cfRule>
  </conditionalFormatting>
  <conditionalFormatting sqref="C28">
    <cfRule type="containsText" dxfId="754" priority="22" operator="containsText" text="&quot;">
      <formula>NOT(ISERROR(SEARCH("""",C28)))</formula>
    </cfRule>
  </conditionalFormatting>
  <conditionalFormatting sqref="C37">
    <cfRule type="containsText" dxfId="753" priority="20" operator="containsText" text="&quot;">
      <formula>NOT(ISERROR(SEARCH("""",C37)))</formula>
    </cfRule>
  </conditionalFormatting>
  <conditionalFormatting sqref="C36">
    <cfRule type="containsText" dxfId="752" priority="19" operator="containsText" text="&quot;">
      <formula>NOT(ISERROR(SEARCH("""",C36)))</formula>
    </cfRule>
  </conditionalFormatting>
  <conditionalFormatting sqref="C42">
    <cfRule type="containsText" dxfId="751" priority="16" operator="containsText" text="&quot;">
      <formula>NOT(ISERROR(SEARCH("""",C42)))</formula>
    </cfRule>
  </conditionalFormatting>
  <conditionalFormatting sqref="C31">
    <cfRule type="containsText" dxfId="750" priority="17" operator="containsText" text="&quot;">
      <formula>NOT(ISERROR(SEARCH("""",C31)))</formula>
    </cfRule>
  </conditionalFormatting>
  <conditionalFormatting sqref="C40">
    <cfRule type="containsText" dxfId="749" priority="14" operator="containsText" text="&quot;">
      <formula>NOT(ISERROR(SEARCH("""",C40)))</formula>
    </cfRule>
  </conditionalFormatting>
  <conditionalFormatting sqref="C38">
    <cfRule type="containsText" dxfId="748" priority="15" operator="containsText" text="&quot;">
      <formula>NOT(ISERROR(SEARCH("""",C38)))</formula>
    </cfRule>
  </conditionalFormatting>
  <conditionalFormatting sqref="C45">
    <cfRule type="containsText" dxfId="747" priority="13" operator="containsText" text="&quot;">
      <formula>NOT(ISERROR(SEARCH("""",C45)))</formula>
    </cfRule>
  </conditionalFormatting>
  <conditionalFormatting sqref="C50">
    <cfRule type="containsText" dxfId="746" priority="12" operator="containsText" text="&quot;">
      <formula>NOT(ISERROR(SEARCH("""",C50)))</formula>
    </cfRule>
  </conditionalFormatting>
  <conditionalFormatting sqref="D51">
    <cfRule type="containsText" dxfId="745" priority="11" operator="containsText" text="&quot;">
      <formula>NOT(ISERROR(SEARCH("""",D51)))</formula>
    </cfRule>
  </conditionalFormatting>
  <conditionalFormatting sqref="C48">
    <cfRule type="containsText" dxfId="744" priority="10" operator="containsText" text="&quot;">
      <formula>NOT(ISERROR(SEARCH("""",C48)))</formula>
    </cfRule>
  </conditionalFormatting>
  <conditionalFormatting sqref="C33">
    <cfRule type="containsText" dxfId="743" priority="9" operator="containsText" text="&quot;">
      <formula>NOT(ISERROR(SEARCH("""",C33)))</formula>
    </cfRule>
  </conditionalFormatting>
  <conditionalFormatting sqref="C34">
    <cfRule type="containsText" dxfId="742" priority="8" operator="containsText" text="&quot;">
      <formula>NOT(ISERROR(SEARCH("""",C34)))</formula>
    </cfRule>
  </conditionalFormatting>
  <conditionalFormatting sqref="C35">
    <cfRule type="containsText" dxfId="741" priority="7" operator="containsText" text="&quot;">
      <formula>NOT(ISERROR(SEARCH("""",C35)))</formula>
    </cfRule>
  </conditionalFormatting>
  <conditionalFormatting sqref="C18">
    <cfRule type="containsText" dxfId="740" priority="6" operator="containsText" text="&quot;">
      <formula>NOT(ISERROR(SEARCH("""",C18)))</formula>
    </cfRule>
  </conditionalFormatting>
  <conditionalFormatting sqref="D18">
    <cfRule type="containsText" dxfId="739" priority="5" operator="containsText" text="&quot;">
      <formula>NOT(ISERROR(SEARCH("""",D18)))</formula>
    </cfRule>
  </conditionalFormatting>
  <conditionalFormatting sqref="C39">
    <cfRule type="containsText" dxfId="738" priority="4" operator="containsText" text="&quot;">
      <formula>NOT(ISERROR(SEARCH("""",C39)))</formula>
    </cfRule>
  </conditionalFormatting>
  <conditionalFormatting sqref="A2:F2">
    <cfRule type="containsText" dxfId="737" priority="3" operator="containsText" text="&quot;">
      <formula>NOT(ISERROR(SEARCH("""",A2)))</formula>
    </cfRule>
  </conditionalFormatting>
  <conditionalFormatting sqref="C47">
    <cfRule type="containsText" dxfId="736" priority="2" operator="containsText" text="&quot;">
      <formula>NOT(ISERROR(SEARCH("""",C47)))</formula>
    </cfRule>
  </conditionalFormatting>
  <conditionalFormatting sqref="D49">
    <cfRule type="containsText" dxfId="735" priority="1" operator="containsText" text="&quot;">
      <formula>NOT(ISERROR(SEARCH("""",D49)))</formula>
    </cfRule>
  </conditionalFormatting>
  <dataValidations disablePrompts="1" count="3">
    <dataValidation type="list" allowBlank="1" showInputMessage="1" showErrorMessage="1" error="Only Yes or No may be entered." sqref="E17:E51">
      <formula1>"Yes, No"</formula1>
    </dataValidation>
    <dataValidation allowBlank="1" showInputMessage="1" showErrorMessage="1" error="Only one vehicle configuration may be used on each spreadsheet." sqref="E12 E6:E7"/>
    <dataValidation allowBlank="1" showInputMessage="1" showErrorMessage="1" error="Only Yes or No may be entered." sqref="E59"/>
  </dataValidations>
  <pageMargins left="0.7" right="0.7" top="0.75" bottom="0.75" header="0.3" footer="0.3"/>
  <pageSetup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0BEA3A-1ABA-4296-8FB7-F6E91994E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706B9E-F820-4490-87F8-1BC930B0C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310501-04D9-45A4-9BE8-740A07A522D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Instructions </vt:lpstr>
      <vt:lpstr>A 29-30 Passenger Gas</vt:lpstr>
      <vt:lpstr>A 29-30 Passenger LPG</vt:lpstr>
      <vt:lpstr>A 29-30 Passenger Electric</vt:lpstr>
      <vt:lpstr>C 47-48 Passenger Gas</vt:lpstr>
      <vt:lpstr>C 47-48 Passenger Diesel</vt:lpstr>
      <vt:lpstr>C 47-48 Passenger LPG</vt:lpstr>
      <vt:lpstr>53-54 Passenger Gas</vt:lpstr>
      <vt:lpstr>C 53-54 Passenger Diesel</vt:lpstr>
      <vt:lpstr>C 53-54 Passenger LPG</vt:lpstr>
      <vt:lpstr>C 59 Passenger Gas</vt:lpstr>
      <vt:lpstr>C 59 Passenger Diesel</vt:lpstr>
      <vt:lpstr>C 59 Passenger LPG</vt:lpstr>
      <vt:lpstr>C 65 Passenger Gas </vt:lpstr>
      <vt:lpstr>C 65 Passenger Diesel</vt:lpstr>
      <vt:lpstr>C 65 Passenger LPG</vt:lpstr>
      <vt:lpstr>C 71 Passenger Gas </vt:lpstr>
      <vt:lpstr>C 71 Passenger Diesel</vt:lpstr>
      <vt:lpstr>C 71 Passenger LPG</vt:lpstr>
      <vt:lpstr>C 71 Passenger Electric</vt:lpstr>
      <vt:lpstr>C 77 Passenger Gas</vt:lpstr>
      <vt:lpstr>C 77 Passenger Diesel</vt:lpstr>
      <vt:lpstr>C 77 Passenger LPG</vt:lpstr>
      <vt:lpstr>D 83-84 Passenger Diesel FE</vt:lpstr>
      <vt:lpstr>D 83-84 Passenger Diesel RE</vt:lpstr>
      <vt:lpstr>D 83-84 Passenger CNG RE</vt:lpstr>
    </vt:vector>
  </TitlesOfParts>
  <Company>Silver Oak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Eliot Gelber</dc:creator>
  <cp:lastModifiedBy>Amy Gotreaux</cp:lastModifiedBy>
  <cp:lastPrinted>2020-11-17T19:54:41Z</cp:lastPrinted>
  <dcterms:created xsi:type="dcterms:W3CDTF">2002-10-02T21:57:55Z</dcterms:created>
  <dcterms:modified xsi:type="dcterms:W3CDTF">2022-09-21T14:04:12Z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182800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0x0101001890375201E3F8418434AE71ACD52813</vt:lpwstr>
  </property>
  <property fmtid="{D5CDD505-2E9C-101B-9397-08002B2CF9AE}" pid="6" name="_SharedFileIndex">
    <vt:lpwstr/>
  </property>
  <property fmtid="{D5CDD505-2E9C-101B-9397-08002B2CF9AE}" pid="7" name="_SourceUrl">
    <vt:lpwstr/>
  </property>
  <property fmtid="{D5CDD505-2E9C-101B-9397-08002B2CF9AE}" pid="8" name="TemplateUrl">
    <vt:lpwstr/>
  </property>
</Properties>
</file>