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ommodities Teams\Team 1\Tuan's Files\Z - Templates\Vehicles\Contract Price Increase\Contract 4400023794\Line 52 - Chevrolet Malibu\"/>
    </mc:Choice>
  </mc:AlternateContent>
  <bookViews>
    <workbookView xWindow="-120" yWindow="-120" windowWidth="29040" windowHeight="15720"/>
  </bookViews>
  <sheets>
    <sheet name="Configuration Worksheet"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 l="1"/>
  <c r="E8" i="1" l="1"/>
  <c r="E13" i="1" s="1"/>
  <c r="E15" i="1" l="1"/>
  <c r="E18" i="1" s="1"/>
  <c r="E19" i="1" s="1"/>
</calcChain>
</file>

<file path=xl/sharedStrings.xml><?xml version="1.0" encoding="utf-8"?>
<sst xmlns="http://schemas.openxmlformats.org/spreadsheetml/2006/main" count="48" uniqueCount="44">
  <si>
    <t>Unit Price</t>
  </si>
  <si>
    <t>Base Vehicle</t>
  </si>
  <si>
    <t>Vehicle Description</t>
  </si>
  <si>
    <t>Order Code</t>
  </si>
  <si>
    <t>Quantity</t>
  </si>
  <si>
    <t>Extended Price</t>
  </si>
  <si>
    <t>1 EA</t>
  </si>
  <si>
    <t>State Contract Number</t>
  </si>
  <si>
    <t>Vendor</t>
  </si>
  <si>
    <t>Additional Costs</t>
  </si>
  <si>
    <t>0.35% Contract Administrative Fee</t>
  </si>
  <si>
    <t>Total Cost for Each Vehicle</t>
  </si>
  <si>
    <t>Total Cost for All Vehicles</t>
  </si>
  <si>
    <t>This spreadsheet is not a purchase order</t>
  </si>
  <si>
    <t>Available Exterior Colors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</si>
  <si>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</si>
  <si>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</si>
  <si>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</si>
  <si>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LA DEQ Waste Tire Fee (5 tires X $2.25 each)</t>
  </si>
  <si>
    <t>Agency  Information</t>
  </si>
  <si>
    <t>LPAA Approval No</t>
  </si>
  <si>
    <t>Phone:</t>
  </si>
  <si>
    <t>Email:</t>
  </si>
  <si>
    <t>Shopping Cart</t>
  </si>
  <si>
    <t>Vendor Information</t>
  </si>
  <si>
    <t xml:space="preserve">Vendor No. </t>
  </si>
  <si>
    <t>Order Sheet Instructions</t>
  </si>
  <si>
    <t>Contact Name:</t>
  </si>
  <si>
    <t>Agency Name</t>
  </si>
  <si>
    <t>Gerry Lane Chevrolet</t>
  </si>
  <si>
    <t>Eric Meyers</t>
  </si>
  <si>
    <t>225-268-7160</t>
  </si>
  <si>
    <t>eric.meyers@gerrylane.com</t>
  </si>
  <si>
    <t>1ZC69-LS</t>
  </si>
  <si>
    <t>1.5l Turbo VVT 4 Cylinder</t>
  </si>
  <si>
    <t xml:space="preserve">Cost for Each Vehicle </t>
  </si>
  <si>
    <t>Chevrolet Malibu</t>
  </si>
  <si>
    <t>(GAZ) Summit White</t>
  </si>
  <si>
    <t>(GB8) Mosaic Black Metallic</t>
  </si>
  <si>
    <t>LA Safety Inspection Sticker - 1 Year</t>
  </si>
  <si>
    <t>(G5D) Mineral Gray Metallic</t>
  </si>
  <si>
    <t>180-365 Days</t>
  </si>
  <si>
    <t>(GXD) Sterling Gray Metallic</t>
  </si>
  <si>
    <t>(GXP) Lakeshore Blue Metallic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</si>
</sst>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8" x14ac:knownFonts="1">
    <font>
      <sz val="11"/>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b/>
      <sz val="16"/>
      <name val="Calibri"/>
      <family val="2"/>
      <scheme val="minor"/>
    </font>
    <font>
      <b/>
      <sz val="11"/>
      <name val="Calibri"/>
      <family val="2"/>
      <scheme val="minor"/>
    </font>
    <font>
      <b/>
      <sz val="14"/>
      <name val="Calibri"/>
      <family val="2"/>
      <scheme val="minor"/>
    </font>
    <font>
      <b/>
      <sz val="11"/>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27">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62">
    <xf numFmtId="0" fontId="0" fillId="0" borderId="0" xfId="0"/>
    <xf numFmtId="0" fontId="3" fillId="0" borderId="0" xfId="0" applyFont="1"/>
    <xf numFmtId="0" fontId="4" fillId="0" borderId="10"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4" fillId="0" borderId="13" xfId="0" applyFont="1" applyBorder="1" applyAlignment="1" applyProtection="1">
      <alignment horizontal="center"/>
      <protection hidden="1"/>
    </xf>
    <xf numFmtId="0" fontId="5" fillId="0" borderId="12" xfId="0" applyFont="1" applyBorder="1" applyAlignment="1" applyProtection="1">
      <alignment horizontal="center"/>
      <protection hidden="1"/>
    </xf>
    <xf numFmtId="0" fontId="5" fillId="0" borderId="18" xfId="0" applyFont="1" applyBorder="1" applyProtection="1">
      <protection hidden="1"/>
    </xf>
    <xf numFmtId="0" fontId="5" fillId="0" borderId="19" xfId="0" applyFont="1" applyBorder="1" applyProtection="1">
      <protection hidden="1"/>
    </xf>
    <xf numFmtId="0" fontId="5" fillId="0" borderId="20" xfId="0" applyFont="1" applyBorder="1" applyProtection="1">
      <protection hidden="1"/>
    </xf>
    <xf numFmtId="0" fontId="3" fillId="0" borderId="18" xfId="0" applyFont="1" applyBorder="1" applyAlignment="1" applyProtection="1">
      <alignment wrapText="1"/>
      <protection hidden="1"/>
    </xf>
    <xf numFmtId="0" fontId="3" fillId="0" borderId="19" xfId="0" applyFont="1" applyBorder="1" applyProtection="1">
      <protection hidden="1"/>
    </xf>
    <xf numFmtId="44" fontId="3" fillId="0" borderId="19" xfId="1" applyFont="1" applyBorder="1" applyProtection="1">
      <protection hidden="1"/>
    </xf>
    <xf numFmtId="0" fontId="3" fillId="2" borderId="19" xfId="0" applyFont="1" applyFill="1" applyBorder="1" applyProtection="1">
      <protection locked="0"/>
    </xf>
    <xf numFmtId="44" fontId="3" fillId="0" borderId="20" xfId="0" applyNumberFormat="1" applyFont="1" applyBorder="1" applyProtection="1">
      <protection hidden="1"/>
    </xf>
    <xf numFmtId="0" fontId="3" fillId="0" borderId="21" xfId="0" applyFont="1" applyBorder="1" applyAlignment="1" applyProtection="1">
      <alignment horizontal="center" wrapText="1"/>
      <protection hidden="1"/>
    </xf>
    <xf numFmtId="44" fontId="3" fillId="0" borderId="20" xfId="0" applyNumberFormat="1" applyFont="1" applyBorder="1" applyAlignment="1" applyProtection="1">
      <alignment horizontal="center"/>
      <protection hidden="1"/>
    </xf>
    <xf numFmtId="0" fontId="3" fillId="0" borderId="18" xfId="0" applyFont="1" applyBorder="1" applyAlignment="1">
      <alignment horizontal="right"/>
    </xf>
    <xf numFmtId="0" fontId="3" fillId="2" borderId="20" xfId="0" applyFont="1" applyFill="1" applyBorder="1" applyAlignment="1" applyProtection="1">
      <alignment horizontal="left"/>
      <protection locked="0"/>
    </xf>
    <xf numFmtId="0" fontId="3" fillId="2" borderId="19" xfId="0" applyFont="1" applyFill="1" applyBorder="1" applyAlignment="1" applyProtection="1">
      <alignment horizontal="center" wrapText="1"/>
      <protection locked="0"/>
    </xf>
    <xf numFmtId="0" fontId="3" fillId="0" borderId="19" xfId="0" applyFont="1" applyBorder="1" applyAlignment="1" applyProtection="1">
      <alignment horizontal="center" wrapText="1"/>
      <protection hidden="1"/>
    </xf>
    <xf numFmtId="0" fontId="3" fillId="2" borderId="20" xfId="0" applyFont="1" applyFill="1" applyBorder="1" applyAlignment="1" applyProtection="1">
      <alignment horizontal="left" wrapText="1"/>
      <protection locked="0"/>
    </xf>
    <xf numFmtId="0" fontId="7" fillId="5" borderId="18" xfId="0" applyFont="1" applyFill="1" applyBorder="1" applyAlignment="1">
      <alignment horizontal="right"/>
    </xf>
    <xf numFmtId="0" fontId="0" fillId="5" borderId="19" xfId="0" applyFill="1" applyBorder="1"/>
    <xf numFmtId="0" fontId="7" fillId="5" borderId="20" xfId="0" applyFont="1" applyFill="1" applyBorder="1" applyAlignment="1">
      <alignment horizontal="center"/>
    </xf>
    <xf numFmtId="0" fontId="0" fillId="5" borderId="18" xfId="0" applyFill="1" applyBorder="1" applyAlignment="1">
      <alignment horizontal="right"/>
    </xf>
    <xf numFmtId="0" fontId="0" fillId="5" borderId="22" xfId="0" applyFill="1" applyBorder="1" applyAlignment="1">
      <alignment horizontal="right"/>
    </xf>
    <xf numFmtId="0" fontId="3" fillId="0" borderId="19" xfId="0" applyFont="1" applyBorder="1" applyAlignment="1">
      <alignment horizontal="right"/>
    </xf>
    <xf numFmtId="0" fontId="6" fillId="5" borderId="11" xfId="0" applyFont="1" applyFill="1" applyBorder="1" applyAlignment="1" applyProtection="1">
      <alignment horizontal="center"/>
      <protection hidden="1"/>
    </xf>
    <xf numFmtId="0" fontId="5" fillId="5" borderId="13" xfId="0" applyFont="1" applyFill="1" applyBorder="1" applyAlignment="1" applyProtection="1">
      <alignment horizontal="center"/>
      <protection hidden="1"/>
    </xf>
    <xf numFmtId="0" fontId="3" fillId="0" borderId="18" xfId="0" applyFont="1" applyBorder="1" applyAlignment="1" applyProtection="1">
      <alignment horizontal="center" vertical="top" wrapText="1"/>
      <protection hidden="1"/>
    </xf>
    <xf numFmtId="0" fontId="3" fillId="0" borderId="18" xfId="0" applyFont="1" applyBorder="1" applyAlignment="1" applyProtection="1">
      <alignment horizontal="center"/>
      <protection hidden="1"/>
    </xf>
    <xf numFmtId="0" fontId="3" fillId="0" borderId="19" xfId="0" applyFont="1" applyBorder="1" applyAlignment="1" applyProtection="1">
      <alignment horizontal="center"/>
      <protection hidden="1"/>
    </xf>
    <xf numFmtId="0" fontId="6" fillId="4" borderId="4" xfId="0" applyFont="1" applyFill="1" applyBorder="1" applyAlignment="1" applyProtection="1">
      <alignment horizontal="center" wrapText="1"/>
      <protection hidden="1"/>
    </xf>
    <xf numFmtId="0" fontId="6" fillId="4" borderId="5" xfId="0" applyFont="1" applyFill="1" applyBorder="1" applyAlignment="1" applyProtection="1">
      <alignment horizontal="center" wrapText="1"/>
      <protection hidden="1"/>
    </xf>
    <xf numFmtId="0" fontId="6" fillId="4" borderId="6" xfId="0" applyFont="1" applyFill="1" applyBorder="1" applyAlignment="1" applyProtection="1">
      <alignment horizontal="center" wrapText="1"/>
      <protection hidden="1"/>
    </xf>
    <xf numFmtId="0" fontId="6" fillId="4" borderId="18" xfId="0" applyFont="1" applyFill="1" applyBorder="1" applyAlignment="1" applyProtection="1">
      <alignment horizontal="center"/>
      <protection hidden="1"/>
    </xf>
    <xf numFmtId="0" fontId="6" fillId="4" borderId="19" xfId="0" applyFont="1" applyFill="1" applyBorder="1" applyAlignment="1" applyProtection="1">
      <alignment horizontal="center"/>
      <protection hidden="1"/>
    </xf>
    <xf numFmtId="0" fontId="6" fillId="4" borderId="20" xfId="0" applyFont="1" applyFill="1" applyBorder="1" applyAlignment="1" applyProtection="1">
      <alignment horizontal="center"/>
      <protection hidden="1"/>
    </xf>
    <xf numFmtId="0" fontId="3" fillId="0" borderId="18" xfId="0" applyFont="1" applyBorder="1" applyAlignment="1" applyProtection="1">
      <alignment horizontal="right"/>
      <protection hidden="1"/>
    </xf>
    <xf numFmtId="0" fontId="3" fillId="0" borderId="19" xfId="0" applyFont="1" applyBorder="1" applyAlignment="1" applyProtection="1">
      <alignment horizontal="right"/>
      <protection hidden="1"/>
    </xf>
    <xf numFmtId="0" fontId="0" fillId="5" borderId="19" xfId="0" applyFill="1" applyBorder="1" applyAlignment="1">
      <alignment horizontal="left"/>
    </xf>
    <xf numFmtId="164" fontId="0" fillId="5" borderId="19" xfId="0" applyNumberFormat="1" applyFill="1" applyBorder="1" applyAlignment="1">
      <alignment horizontal="left"/>
    </xf>
    <xf numFmtId="164" fontId="0" fillId="5" borderId="20" xfId="0" applyNumberFormat="1" applyFill="1" applyBorder="1" applyAlignment="1">
      <alignment horizontal="left"/>
    </xf>
    <xf numFmtId="0" fontId="0" fillId="5" borderId="25" xfId="0" applyFill="1" applyBorder="1" applyAlignment="1">
      <alignment horizontal="left"/>
    </xf>
    <xf numFmtId="0" fontId="0" fillId="5" borderId="26" xfId="0" applyFill="1" applyBorder="1" applyAlignment="1">
      <alignment horizontal="left"/>
    </xf>
    <xf numFmtId="0" fontId="3" fillId="2" borderId="19" xfId="0" applyFont="1" applyFill="1" applyBorder="1" applyAlignment="1" applyProtection="1">
      <alignment horizontal="center" wrapText="1"/>
      <protection locked="0"/>
    </xf>
    <xf numFmtId="0" fontId="3" fillId="2" borderId="23" xfId="0" applyFont="1" applyFill="1" applyBorder="1" applyAlignment="1" applyProtection="1">
      <alignment horizontal="center" wrapText="1"/>
      <protection locked="0"/>
    </xf>
    <xf numFmtId="0" fontId="3" fillId="2" borderId="24" xfId="0" applyFont="1" applyFill="1" applyBorder="1" applyAlignment="1" applyProtection="1">
      <alignment horizontal="center" wrapText="1"/>
      <protection locked="0"/>
    </xf>
    <xf numFmtId="0" fontId="4" fillId="4" borderId="15" xfId="0" applyFont="1" applyFill="1" applyBorder="1" applyAlignment="1" applyProtection="1">
      <alignment horizontal="center"/>
      <protection hidden="1"/>
    </xf>
    <xf numFmtId="0" fontId="4" fillId="4" borderId="16" xfId="0" applyFont="1" applyFill="1" applyBorder="1" applyAlignment="1" applyProtection="1">
      <alignment horizontal="center"/>
      <protection hidden="1"/>
    </xf>
    <xf numFmtId="0" fontId="4" fillId="4" borderId="17" xfId="0" applyFont="1" applyFill="1" applyBorder="1" applyAlignment="1" applyProtection="1">
      <alignment horizontal="center"/>
      <protection hidden="1"/>
    </xf>
    <xf numFmtId="0" fontId="2" fillId="3" borderId="1" xfId="0" applyFont="1" applyFill="1" applyBorder="1" applyAlignment="1" applyProtection="1">
      <alignment horizontal="center"/>
      <protection hidden="1"/>
    </xf>
    <xf numFmtId="0" fontId="3" fillId="3" borderId="2" xfId="0" applyFont="1" applyFill="1" applyBorder="1" applyAlignment="1" applyProtection="1">
      <alignment horizontal="center"/>
      <protection hidden="1"/>
    </xf>
    <xf numFmtId="0" fontId="3" fillId="3" borderId="3" xfId="0" applyFont="1" applyFill="1" applyBorder="1" applyAlignment="1" applyProtection="1">
      <alignment horizontal="center"/>
      <protection hidden="1"/>
    </xf>
    <xf numFmtId="0" fontId="4" fillId="4" borderId="4" xfId="0" applyFont="1" applyFill="1" applyBorder="1" applyAlignment="1" applyProtection="1">
      <alignment horizontal="center"/>
      <protection hidden="1"/>
    </xf>
    <xf numFmtId="0" fontId="4" fillId="4" borderId="5" xfId="0" applyFont="1" applyFill="1" applyBorder="1" applyAlignment="1" applyProtection="1">
      <alignment horizontal="center"/>
      <protection hidden="1"/>
    </xf>
    <xf numFmtId="0" fontId="4" fillId="4" borderId="6" xfId="0" applyFont="1" applyFill="1" applyBorder="1" applyAlignment="1" applyProtection="1">
      <alignment horizontal="center"/>
      <protection hidden="1"/>
    </xf>
    <xf numFmtId="0" fontId="3" fillId="5" borderId="7" xfId="0" applyFont="1" applyFill="1" applyBorder="1" applyAlignment="1" applyProtection="1">
      <alignment horizontal="left" wrapText="1"/>
      <protection hidden="1"/>
    </xf>
    <xf numFmtId="0" fontId="3" fillId="5" borderId="8" xfId="0" applyFont="1" applyFill="1" applyBorder="1" applyAlignment="1" applyProtection="1">
      <alignment horizontal="left" wrapText="1"/>
      <protection hidden="1"/>
    </xf>
    <xf numFmtId="0" fontId="3" fillId="5" borderId="9" xfId="0" applyFont="1" applyFill="1" applyBorder="1" applyAlignment="1" applyProtection="1">
      <alignment horizontal="left" wrapText="1"/>
      <protection hidden="1"/>
    </xf>
    <xf numFmtId="0" fontId="3" fillId="0" borderId="14" xfId="0" applyFont="1" applyBorder="1" applyAlignment="1" applyProtection="1">
      <alignment horizontal="center"/>
      <protection hidden="1"/>
    </xf>
    <xf numFmtId="0" fontId="3" fillId="0" borderId="11" xfId="0" applyFont="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abSelected="1" view="pageLayout" topLeftCell="A4" zoomScaleNormal="100" workbookViewId="0">
      <selection activeCell="E8" sqref="E8"/>
    </sheetView>
  </sheetViews>
  <sheetFormatPr defaultColWidth="8.85546875" defaultRowHeight="15" x14ac:dyDescent="0.25"/>
  <cols>
    <col min="1" max="1" width="33.7109375" style="1" customWidth="1"/>
    <col min="2" max="2" width="14.28515625" style="1" customWidth="1"/>
    <col min="3" max="3" width="16.7109375" style="1" customWidth="1"/>
    <col min="4" max="4" width="17.28515625" style="1" bestFit="1" customWidth="1"/>
    <col min="5" max="5" width="16.7109375" style="1" customWidth="1"/>
    <col min="6" max="16384" width="8.85546875" style="1"/>
  </cols>
  <sheetData>
    <row r="1" spans="1:5" ht="27.2" customHeight="1" thickTop="1" x14ac:dyDescent="0.3">
      <c r="A1" s="51" t="s">
        <v>13</v>
      </c>
      <c r="B1" s="52"/>
      <c r="C1" s="52"/>
      <c r="D1" s="52"/>
      <c r="E1" s="53"/>
    </row>
    <row r="2" spans="1:5" ht="21" x14ac:dyDescent="0.35">
      <c r="A2" s="54" t="s">
        <v>26</v>
      </c>
      <c r="B2" s="55"/>
      <c r="C2" s="55"/>
      <c r="D2" s="55"/>
      <c r="E2" s="56"/>
    </row>
    <row r="3" spans="1:5" ht="169.15" customHeight="1" thickBot="1" x14ac:dyDescent="0.3">
      <c r="A3" s="57" t="s">
        <v>15</v>
      </c>
      <c r="B3" s="58"/>
      <c r="C3" s="58"/>
      <c r="D3" s="58"/>
      <c r="E3" s="59"/>
    </row>
    <row r="4" spans="1:5" ht="21.75" thickBot="1" x14ac:dyDescent="0.4">
      <c r="A4" s="2" t="s">
        <v>36</v>
      </c>
      <c r="B4" s="3" t="s">
        <v>16</v>
      </c>
      <c r="C4" s="4">
        <v>52</v>
      </c>
      <c r="D4" s="3" t="s">
        <v>17</v>
      </c>
      <c r="E4" s="27" t="s">
        <v>41</v>
      </c>
    </row>
    <row r="5" spans="1:5" ht="15.75" thickBot="1" x14ac:dyDescent="0.3">
      <c r="A5" s="5" t="s">
        <v>7</v>
      </c>
      <c r="B5" s="28">
        <v>4400023794</v>
      </c>
      <c r="C5" s="3" t="s">
        <v>8</v>
      </c>
      <c r="D5" s="60" t="s">
        <v>29</v>
      </c>
      <c r="E5" s="61"/>
    </row>
    <row r="6" spans="1:5" ht="21" x14ac:dyDescent="0.35">
      <c r="A6" s="48" t="s">
        <v>1</v>
      </c>
      <c r="B6" s="49"/>
      <c r="C6" s="49"/>
      <c r="D6" s="49"/>
      <c r="E6" s="50"/>
    </row>
    <row r="7" spans="1:5" x14ac:dyDescent="0.25">
      <c r="A7" s="6" t="s">
        <v>2</v>
      </c>
      <c r="B7" s="7" t="s">
        <v>3</v>
      </c>
      <c r="C7" s="7" t="s">
        <v>0</v>
      </c>
      <c r="D7" s="7" t="s">
        <v>4</v>
      </c>
      <c r="E7" s="8" t="s">
        <v>5</v>
      </c>
    </row>
    <row r="8" spans="1:5" ht="33" customHeight="1" x14ac:dyDescent="0.25">
      <c r="A8" s="9" t="s">
        <v>34</v>
      </c>
      <c r="B8" s="10" t="s">
        <v>33</v>
      </c>
      <c r="C8" s="11">
        <v>25365</v>
      </c>
      <c r="D8" s="12"/>
      <c r="E8" s="13">
        <f>$C8*D8</f>
        <v>0</v>
      </c>
    </row>
    <row r="9" spans="1:5" ht="18.75" x14ac:dyDescent="0.3">
      <c r="A9" s="32" t="s">
        <v>14</v>
      </c>
      <c r="B9" s="33"/>
      <c r="C9" s="33"/>
      <c r="D9" s="33"/>
      <c r="E9" s="34"/>
    </row>
    <row r="10" spans="1:5" ht="30" x14ac:dyDescent="0.25">
      <c r="A10" s="29" t="s">
        <v>40</v>
      </c>
      <c r="B10" s="18"/>
      <c r="C10" s="19" t="s">
        <v>37</v>
      </c>
      <c r="D10" s="18"/>
      <c r="E10" s="14"/>
    </row>
    <row r="11" spans="1:5" ht="30" x14ac:dyDescent="0.25">
      <c r="A11" s="29" t="s">
        <v>42</v>
      </c>
      <c r="B11" s="18"/>
      <c r="C11" s="19" t="s">
        <v>38</v>
      </c>
      <c r="D11" s="18"/>
      <c r="E11" s="14"/>
    </row>
    <row r="12" spans="1:5" ht="29.1" customHeight="1" x14ac:dyDescent="0.25">
      <c r="A12" s="29" t="s">
        <v>43</v>
      </c>
      <c r="B12" s="18"/>
      <c r="C12" s="19"/>
      <c r="D12" s="18"/>
      <c r="E12" s="14"/>
    </row>
    <row r="13" spans="1:5" x14ac:dyDescent="0.25">
      <c r="A13" s="30" t="s">
        <v>35</v>
      </c>
      <c r="B13" s="31"/>
      <c r="C13" s="31"/>
      <c r="D13" s="10" t="s">
        <v>6</v>
      </c>
      <c r="E13" s="15">
        <f>IF(SUM(D8:D8)=0,0,SUM(E8:E12)/SUM(D8:D8))</f>
        <v>0</v>
      </c>
    </row>
    <row r="14" spans="1:5" ht="18.75" x14ac:dyDescent="0.3">
      <c r="A14" s="35" t="s">
        <v>9</v>
      </c>
      <c r="B14" s="36"/>
      <c r="C14" s="36"/>
      <c r="D14" s="36"/>
      <c r="E14" s="37"/>
    </row>
    <row r="15" spans="1:5" x14ac:dyDescent="0.25">
      <c r="A15" s="38" t="s">
        <v>10</v>
      </c>
      <c r="B15" s="39"/>
      <c r="C15" s="39"/>
      <c r="D15" s="39"/>
      <c r="E15" s="13">
        <f>ROUND(0.0035*E13,2)</f>
        <v>0</v>
      </c>
    </row>
    <row r="16" spans="1:5" x14ac:dyDescent="0.25">
      <c r="A16" s="38" t="s">
        <v>18</v>
      </c>
      <c r="B16" s="39"/>
      <c r="C16" s="39"/>
      <c r="D16" s="39"/>
      <c r="E16" s="13">
        <v>11.25</v>
      </c>
    </row>
    <row r="17" spans="1:5" x14ac:dyDescent="0.25">
      <c r="A17" s="38" t="s">
        <v>39</v>
      </c>
      <c r="B17" s="39"/>
      <c r="C17" s="39"/>
      <c r="D17" s="39"/>
      <c r="E17" s="13">
        <v>18</v>
      </c>
    </row>
    <row r="18" spans="1:5" x14ac:dyDescent="0.25">
      <c r="A18" s="30" t="s">
        <v>11</v>
      </c>
      <c r="B18" s="31"/>
      <c r="C18" s="31"/>
      <c r="D18" s="10" t="s">
        <v>6</v>
      </c>
      <c r="E18" s="13">
        <f>IF(SUM(E13:E17)&lt;100,0,SUM(E13:E17))</f>
        <v>0</v>
      </c>
    </row>
    <row r="19" spans="1:5" x14ac:dyDescent="0.25">
      <c r="A19" s="30" t="s">
        <v>12</v>
      </c>
      <c r="B19" s="31"/>
      <c r="C19" s="31"/>
      <c r="D19" s="10" t="str">
        <f>IF(SUM(D8:D8)=0,"",IF(SUM(D8:D8)=1,"1 Vehicle",SUM(D8:D8)&amp;" Vehicles"))</f>
        <v/>
      </c>
      <c r="E19" s="13">
        <f>E18*SUM(D8:D8)</f>
        <v>0</v>
      </c>
    </row>
    <row r="20" spans="1:5" ht="18.75" x14ac:dyDescent="0.3">
      <c r="A20" s="35" t="s">
        <v>19</v>
      </c>
      <c r="B20" s="36"/>
      <c r="C20" s="36"/>
      <c r="D20" s="36"/>
      <c r="E20" s="37"/>
    </row>
    <row r="21" spans="1:5" x14ac:dyDescent="0.25">
      <c r="A21" s="16" t="s">
        <v>27</v>
      </c>
      <c r="B21" s="45"/>
      <c r="C21" s="45"/>
      <c r="D21" s="26" t="s">
        <v>20</v>
      </c>
      <c r="E21" s="17"/>
    </row>
    <row r="22" spans="1:5" x14ac:dyDescent="0.25">
      <c r="A22" s="16" t="s">
        <v>21</v>
      </c>
      <c r="B22" s="45"/>
      <c r="C22" s="45"/>
      <c r="D22" s="26" t="s">
        <v>28</v>
      </c>
      <c r="E22" s="20"/>
    </row>
    <row r="23" spans="1:5" x14ac:dyDescent="0.25">
      <c r="A23" s="16" t="s">
        <v>22</v>
      </c>
      <c r="B23" s="46"/>
      <c r="C23" s="47"/>
      <c r="D23" s="26" t="s">
        <v>23</v>
      </c>
      <c r="E23" s="17"/>
    </row>
    <row r="24" spans="1:5" ht="18.75" x14ac:dyDescent="0.3">
      <c r="A24" s="35" t="s">
        <v>24</v>
      </c>
      <c r="B24" s="36"/>
      <c r="C24" s="36"/>
      <c r="D24" s="36"/>
      <c r="E24" s="37"/>
    </row>
    <row r="25" spans="1:5" x14ac:dyDescent="0.25">
      <c r="A25" s="21" t="s">
        <v>29</v>
      </c>
      <c r="B25" s="40" t="s">
        <v>30</v>
      </c>
      <c r="C25" s="40"/>
      <c r="D25" s="22" t="s">
        <v>25</v>
      </c>
      <c r="E25" s="23">
        <v>310012432</v>
      </c>
    </row>
    <row r="26" spans="1:5" x14ac:dyDescent="0.25">
      <c r="A26" s="24" t="s">
        <v>21</v>
      </c>
      <c r="B26" s="41" t="s">
        <v>31</v>
      </c>
      <c r="C26" s="41"/>
      <c r="D26" s="41"/>
      <c r="E26" s="42"/>
    </row>
    <row r="27" spans="1:5" ht="15.75" thickBot="1" x14ac:dyDescent="0.3">
      <c r="A27" s="25" t="s">
        <v>22</v>
      </c>
      <c r="B27" s="43" t="s">
        <v>32</v>
      </c>
      <c r="C27" s="43"/>
      <c r="D27" s="43"/>
      <c r="E27" s="44"/>
    </row>
    <row r="28" spans="1:5" ht="15.75" thickTop="1" x14ac:dyDescent="0.25"/>
  </sheetData>
  <sheetProtection algorithmName="SHA-512" hashValue="wU3XK84mJNfxPYk4YLVk4V21Im0lj7rwN2C3JucKJFGVHwQkA1XplWN/gaDnyq0wm8yiM9WAI5AXowv9vMFGsw==" saltValue="HigrNG/ldV54ESI9nWhLow==" spinCount="100000" sheet="1" formatColumns="0" formatRows="0"/>
  <mergeCells count="21">
    <mergeCell ref="A6:E6"/>
    <mergeCell ref="A1:E1"/>
    <mergeCell ref="A2:E2"/>
    <mergeCell ref="A3:E3"/>
    <mergeCell ref="D5:E5"/>
    <mergeCell ref="B25:C25"/>
    <mergeCell ref="B26:E26"/>
    <mergeCell ref="B27:E27"/>
    <mergeCell ref="A20:E20"/>
    <mergeCell ref="B21:C21"/>
    <mergeCell ref="B22:C22"/>
    <mergeCell ref="B23:C23"/>
    <mergeCell ref="A24:E24"/>
    <mergeCell ref="A18:C18"/>
    <mergeCell ref="A19:C19"/>
    <mergeCell ref="A13:C13"/>
    <mergeCell ref="A9:E9"/>
    <mergeCell ref="A14:E14"/>
    <mergeCell ref="A15:D15"/>
    <mergeCell ref="A16:D16"/>
    <mergeCell ref="A17:D17"/>
  </mergeCells>
  <dataValidations count="1">
    <dataValidation allowBlank="1" showInputMessage="1" showErrorMessage="1" error="Only one vehicle configuration may be used on each spreadsheet." sqref="D8"/>
  </dataValidations>
  <pageMargins left="0.7" right="0.7" top="0.75" bottom="0.75" header="0.3" footer="0.3"/>
  <pageSetup scale="92" fitToHeight="0" orientation="portrait" r:id="rId1"/>
  <headerFooter>
    <oddHeader>&amp;CPO# _____________________________&amp;R5/31/2024</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A7E802-6271-4CBA-9CCB-2AE90D855C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C8962CB-7EDE-4046-A47C-15067782D08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5C694189-D73A-43E5-933F-8C03A7B17D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Configuration Worksheet</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Austin Bachman</dc:creator>
  <cp:lastModifiedBy>Tuan Nguyen</cp:lastModifiedBy>
  <cp:lastPrinted>2019-08-06T19:15:35Z</cp:lastPrinted>
  <dcterms:created xsi:type="dcterms:W3CDTF">2016-08-11T20:23:26Z</dcterms:created>
  <dcterms:modified xsi:type="dcterms:W3CDTF">2024-06-03T20:09:36Z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162400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