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30"/>
  <workbookPr/>
  <mc:AlternateContent xmlns:mc="http://schemas.openxmlformats.org/markup-compatibility/2006">
    <mc:Choice Requires="x15">
      <x15ac:absPath xmlns:x15ac="http://schemas.microsoft.com/office/spreadsheetml/2010/11/ac" url="G:\Category Management Teams\Team 3\Andy Vehicle Desk\New Vehicle Bid\4400036797 -  iTA Truck Sales\Final Order Sheets\"/>
    </mc:Choice>
  </mc:AlternateContent>
  <xr:revisionPtr revIDLastSave="0" documentId="8_{45FDD158-E73A-43AE-AAE2-AA0262B9BC41}" xr6:coauthVersionLast="47" xr6:coauthVersionMax="47" xr10:uidLastSave="{00000000-0000-0000-0000-000000000000}"/>
  <bookViews>
    <workbookView xWindow="28680" yWindow="-120" windowWidth="29040" windowHeight="15720" xr2:uid="{00000000-000D-0000-FFFF-FFFF00000000}"/>
  </bookViews>
  <sheets>
    <sheet name="Line 95 - INTL MV607 Crew" sheetId="3" r:id="rId1"/>
    <sheet name="Instructions" sheetId="4" r:id="rId2"/>
  </sheets>
  <definedNames>
    <definedName name="_xlnm.Print_Area" localSheetId="0">'Line 95 - INTL MV607 Crew'!$A$1:$E$35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20" i="3" l="1"/>
  <c r="E19" i="3"/>
  <c r="E18" i="3"/>
  <c r="E17" i="3"/>
  <c r="E9" i="3"/>
  <c r="E15" i="3" l="1"/>
  <c r="D27" i="3" l="1"/>
  <c r="E6" i="3"/>
  <c r="E21" i="3" s="1"/>
  <c r="E23" i="3" s="1"/>
  <c r="E26" i="3" l="1"/>
  <c r="E27" i="3" s="1"/>
</calcChain>
</file>

<file path=xl/sharedStrings.xml><?xml version="1.0" encoding="utf-8"?>
<sst xmlns="http://schemas.openxmlformats.org/spreadsheetml/2006/main" count="71" uniqueCount="61">
  <si>
    <t>Unit Price</t>
  </si>
  <si>
    <t>Base Vehicle</t>
  </si>
  <si>
    <t>Vehicle Description</t>
  </si>
  <si>
    <t>Order Code</t>
  </si>
  <si>
    <t>Quantity</t>
  </si>
  <si>
    <t>Extended Price</t>
  </si>
  <si>
    <t>1 EA</t>
  </si>
  <si>
    <t>State Contract Number</t>
  </si>
  <si>
    <t>Vendor</t>
  </si>
  <si>
    <t>Additional Costs</t>
  </si>
  <si>
    <t>0.35% Contract Administrative Fee</t>
  </si>
  <si>
    <t>Total Cost for Each Vehicle</t>
  </si>
  <si>
    <t>Total Cost for All Vehicles</t>
  </si>
  <si>
    <t>This spreadsheet is not a purchase order</t>
  </si>
  <si>
    <t xml:space="preserve">1) Only one vehicle configuration may be entered on each Order Sheet.  Use a separate Order Sheet for each different vehicle configuration being ordered.  The listed configurations are the only configurations available.  However, additional configurations may be added to the contract upon request.  To request additional configurations, contact the dealer or OSP.
2) Enter the number of vehicles being ordered in the tan boxes under either Base Vehicle or Optional Configurations. 
3) Under Available Exterior Colors, enter the number of vehicles in the tan boxes to the right of the desired color(s).  Multiple Colors may be ordered on one Order Sheet. 
4) Under Optional Equipment, select "Yes" in the tan box if the option is desired.  Leave blank or select "No" if the option is not desired.  The listed options are the only options available.  However, additional options may be added to the contract upon request.  To request an option be added to the contract, contact the dealer or OSP.
5) The cost per vehicle and total order cost will automatically calculate at the bottom of the Order Sheet.  </t>
  </si>
  <si>
    <t>LA Safety Inspection Sticker - 1 Year</t>
  </si>
  <si>
    <t>Contract Line</t>
  </si>
  <si>
    <t>Delivery ARO</t>
  </si>
  <si>
    <t>Agency  Information</t>
  </si>
  <si>
    <t>Delivery Point of Contact Name:</t>
  </si>
  <si>
    <t>LPAA Approval No</t>
  </si>
  <si>
    <t>Phone:</t>
  </si>
  <si>
    <t>Requisition No</t>
  </si>
  <si>
    <t>Email:</t>
  </si>
  <si>
    <t>Shopping Cart</t>
  </si>
  <si>
    <t>Vendor Information</t>
  </si>
  <si>
    <t xml:space="preserve">Vendor No. </t>
  </si>
  <si>
    <t>Order Sheet Instructions</t>
  </si>
  <si>
    <t>Exterior Colors</t>
  </si>
  <si>
    <t xml:space="preserve"> </t>
  </si>
  <si>
    <t>Optional Equipment</t>
  </si>
  <si>
    <t>Option Description</t>
  </si>
  <si>
    <t>Option Code</t>
  </si>
  <si>
    <t>Option Unit Price</t>
  </si>
  <si>
    <t>Add Option</t>
  </si>
  <si>
    <t>Cost for Each Vehicle Plus Options</t>
  </si>
  <si>
    <t>Optional Configuration</t>
  </si>
  <si>
    <t>Description</t>
  </si>
  <si>
    <t>Bodies</t>
  </si>
  <si>
    <t>Flat Bed: DRW 60" CA</t>
  </si>
  <si>
    <t>CM DT-9</t>
  </si>
  <si>
    <t>Dump Body: DRW 60" CA</t>
  </si>
  <si>
    <t>RUGBY 9'</t>
  </si>
  <si>
    <t xml:space="preserve">Stake Body: </t>
  </si>
  <si>
    <t>Box Body:</t>
  </si>
  <si>
    <t>LA DEQ Waste Tire Fee (7 tires X $5.00 each)</t>
  </si>
  <si>
    <t>90-180 Days</t>
  </si>
  <si>
    <t>INT'L MV607 Crew Cab &amp; Chassis</t>
  </si>
  <si>
    <t>International Trucks &amp; Service</t>
  </si>
  <si>
    <t>MV04</t>
  </si>
  <si>
    <t>(9219) WINTER WHITE</t>
  </si>
  <si>
    <t>(001) CANYON BLACK</t>
  </si>
  <si>
    <t>(0311) OMAHA ORANGE</t>
  </si>
  <si>
    <t>(2303)RED</t>
  </si>
  <si>
    <t>Jerry Harrison</t>
  </si>
  <si>
    <t>337-781-8407</t>
  </si>
  <si>
    <t>jwharrison@ita-trucks.com</t>
  </si>
  <si>
    <t>ITA TRUCK SALES</t>
  </si>
  <si>
    <t xml:space="preserve"> INT'L MV607 23500HGVW CREW CAB</t>
  </si>
  <si>
    <t>UTEC9</t>
  </si>
  <si>
    <t>LYN9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</si>
</sst>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8" formatCode="&quot;$&quot;#,##0.00_);[Red]\(&quot;$&quot;#,##0.00\)"/>
    <numFmt numFmtId="44" formatCode="_(&quot;$&quot;* #,##0.00_);_(&quot;$&quot;* \(#,##0.00\);_(&quot;$&quot;* &quot;-&quot;??_);_(@_)"/>
    <numFmt numFmtId="164" formatCode="[&lt;=9999999]###\-####;\(###\)\ ###\-####"/>
  </numFmts>
  <fonts count="12" x14ac:knownFonts="1">
    <font>
      <sz val="11"/>
      <color theme="1"/>
      <name val="Calibri"/>
      <family val="2"/>
      <scheme val="minor"/>
    </font>
    <font>
      <b/>
      <sz val="11"/>
      <color theme="1"/>
      <name val="Calibri"/>
      <family val="2"/>
      <scheme val="minor"/>
    </font>
    <font>
      <b/>
      <sz val="14"/>
      <color theme="1"/>
      <name val="Calibri"/>
      <family val="2"/>
      <scheme val="minor"/>
    </font>
    <font>
      <sz val="11"/>
      <color theme="1"/>
      <name val="Calibri"/>
      <family val="2"/>
      <scheme val="minor"/>
    </font>
    <font>
      <b/>
      <u/>
      <sz val="14"/>
      <color rgb="FFFF0000"/>
      <name val="Calibri"/>
      <family val="2"/>
      <scheme val="minor"/>
    </font>
    <font>
      <sz val="11"/>
      <name val="Calibri"/>
      <family val="2"/>
      <scheme val="minor"/>
    </font>
    <font>
      <sz val="11"/>
      <color rgb="FFFF0000"/>
      <name val="Calibri"/>
      <family val="2"/>
      <scheme val="minor"/>
    </font>
    <font>
      <b/>
      <sz val="16"/>
      <name val="Calibri"/>
      <family val="2"/>
      <scheme val="minor"/>
    </font>
    <font>
      <b/>
      <sz val="11"/>
      <name val="Calibri"/>
      <family val="2"/>
      <scheme val="minor"/>
    </font>
    <font>
      <b/>
      <sz val="14"/>
      <name val="Calibri"/>
      <family val="2"/>
      <scheme val="minor"/>
    </font>
    <font>
      <sz val="11"/>
      <color rgb="FF000001"/>
      <name val="Calibri"/>
      <family val="2"/>
      <scheme val="minor"/>
    </font>
    <font>
      <u/>
      <sz val="11"/>
      <color theme="10"/>
      <name val="Calibri"/>
      <family val="2"/>
      <scheme val="minor"/>
    </font>
  </fonts>
  <fills count="6">
    <fill>
      <patternFill patternType="none"/>
    </fill>
    <fill>
      <patternFill patternType="gray125"/>
    </fill>
    <fill>
      <patternFill patternType="solid">
        <fgColor theme="7" tint="0.79998168889431442"/>
        <bgColor indexed="64"/>
      </patternFill>
    </fill>
    <fill>
      <patternFill patternType="solid">
        <fgColor rgb="FFFFFF00"/>
        <bgColor indexed="64"/>
      </patternFill>
    </fill>
    <fill>
      <patternFill patternType="solid">
        <fgColor theme="4" tint="0.59999389629810485"/>
        <bgColor indexed="64"/>
      </patternFill>
    </fill>
    <fill>
      <patternFill patternType="solid">
        <fgColor theme="0"/>
        <bgColor indexed="64"/>
      </patternFill>
    </fill>
  </fills>
  <borders count="35">
    <border>
      <left/>
      <right/>
      <top/>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style="thin">
        <color indexed="64"/>
      </top>
      <bottom style="thin">
        <color indexed="64"/>
      </bottom>
      <diagonal/>
    </border>
    <border>
      <left/>
      <right/>
      <top style="thin">
        <color indexed="64"/>
      </top>
      <bottom style="thin">
        <color indexed="64"/>
      </bottom>
      <diagonal/>
    </border>
    <border>
      <left/>
      <right style="double">
        <color indexed="64"/>
      </right>
      <top style="thin">
        <color indexed="64"/>
      </top>
      <bottom style="thin">
        <color indexed="64"/>
      </bottom>
      <diagonal/>
    </border>
    <border>
      <left style="double">
        <color indexed="64"/>
      </left>
      <right/>
      <top style="thin">
        <color indexed="64"/>
      </top>
      <bottom style="medium">
        <color indexed="64"/>
      </bottom>
      <diagonal/>
    </border>
    <border>
      <left style="double">
        <color indexed="64"/>
      </left>
      <right/>
      <top style="medium">
        <color indexed="64"/>
      </top>
      <bottom style="medium">
        <color indexed="64"/>
      </bottom>
      <diagonal/>
    </border>
    <border>
      <left/>
      <right style="double">
        <color indexed="64"/>
      </right>
      <top style="medium">
        <color indexed="64"/>
      </top>
      <bottom style="medium">
        <color indexed="64"/>
      </bottom>
      <diagonal/>
    </border>
    <border>
      <left style="double">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double">
        <color indexed="64"/>
      </left>
      <right/>
      <top/>
      <bottom style="thin">
        <color indexed="64"/>
      </bottom>
      <diagonal/>
    </border>
    <border>
      <left/>
      <right/>
      <top/>
      <bottom style="thin">
        <color indexed="64"/>
      </bottom>
      <diagonal/>
    </border>
    <border>
      <left/>
      <right style="double">
        <color indexed="64"/>
      </right>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style="thin">
        <color indexed="64"/>
      </right>
      <top/>
      <bottom style="thin">
        <color indexed="64"/>
      </bottom>
      <diagonal/>
    </border>
    <border>
      <left style="double">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double">
        <color indexed="64"/>
      </right>
      <top style="thin">
        <color indexed="64"/>
      </top>
      <bottom style="double">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double">
        <color indexed="64"/>
      </left>
      <right style="thin">
        <color indexed="64"/>
      </right>
      <top style="double">
        <color indexed="64"/>
      </top>
      <bottom/>
      <diagonal/>
    </border>
    <border>
      <left style="thin">
        <color indexed="64"/>
      </left>
      <right style="thin">
        <color indexed="64"/>
      </right>
      <top style="double">
        <color indexed="64"/>
      </top>
      <bottom/>
      <diagonal/>
    </border>
    <border>
      <left style="thin">
        <color indexed="64"/>
      </left>
      <right style="double">
        <color indexed="64"/>
      </right>
      <top style="double">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3">
    <xf numFmtId="0" fontId="0" fillId="0" borderId="0"/>
    <xf numFmtId="44" fontId="3" fillId="0" borderId="0" applyFont="0" applyFill="0" applyBorder="0" applyAlignment="0" applyProtection="0"/>
    <xf numFmtId="0" fontId="11" fillId="0" borderId="0" applyNumberFormat="0" applyFill="0" applyBorder="0" applyAlignment="0" applyProtection="0"/>
  </cellStyleXfs>
  <cellXfs count="92">
    <xf numFmtId="0" fontId="0" fillId="0" borderId="0" xfId="0"/>
    <xf numFmtId="0" fontId="8" fillId="0" borderId="11" xfId="0" applyFont="1" applyBorder="1" applyAlignment="1" applyProtection="1">
      <alignment horizontal="center"/>
      <protection hidden="1"/>
    </xf>
    <xf numFmtId="0" fontId="7" fillId="0" borderId="11" xfId="0" applyFont="1" applyBorder="1" applyAlignment="1" applyProtection="1">
      <alignment horizontal="center"/>
      <protection hidden="1"/>
    </xf>
    <xf numFmtId="0" fontId="8" fillId="0" borderId="10" xfId="0" applyFont="1" applyBorder="1" applyAlignment="1" applyProtection="1">
      <alignment horizontal="center"/>
      <protection hidden="1"/>
    </xf>
    <xf numFmtId="0" fontId="8" fillId="0" borderId="16" xfId="0" applyFont="1" applyBorder="1" applyProtection="1">
      <protection hidden="1"/>
    </xf>
    <xf numFmtId="0" fontId="8" fillId="0" borderId="17" xfId="0" applyFont="1" applyBorder="1" applyProtection="1">
      <protection hidden="1"/>
    </xf>
    <xf numFmtId="0" fontId="8" fillId="0" borderId="18" xfId="0" applyFont="1" applyBorder="1" applyProtection="1">
      <protection hidden="1"/>
    </xf>
    <xf numFmtId="0" fontId="5" fillId="0" borderId="16" xfId="0" applyFont="1" applyBorder="1" applyAlignment="1" applyProtection="1">
      <alignment wrapText="1"/>
      <protection hidden="1"/>
    </xf>
    <xf numFmtId="0" fontId="5" fillId="0" borderId="17" xfId="0" applyFont="1" applyBorder="1" applyProtection="1">
      <protection hidden="1"/>
    </xf>
    <xf numFmtId="44" fontId="5" fillId="0" borderId="17" xfId="1" applyFont="1" applyBorder="1" applyProtection="1">
      <protection hidden="1"/>
    </xf>
    <xf numFmtId="0" fontId="5" fillId="2" borderId="17" xfId="0" applyFont="1" applyFill="1" applyBorder="1" applyProtection="1">
      <protection locked="0"/>
    </xf>
    <xf numFmtId="44" fontId="5" fillId="0" borderId="18" xfId="0" applyNumberFormat="1" applyFont="1" applyBorder="1" applyProtection="1">
      <protection hidden="1"/>
    </xf>
    <xf numFmtId="0" fontId="5" fillId="0" borderId="21" xfId="0" applyFont="1" applyBorder="1" applyProtection="1">
      <protection hidden="1"/>
    </xf>
    <xf numFmtId="44" fontId="5" fillId="0" borderId="22" xfId="0" applyNumberFormat="1" applyFont="1" applyBorder="1" applyProtection="1">
      <protection hidden="1"/>
    </xf>
    <xf numFmtId="0" fontId="9" fillId="5" borderId="9" xfId="0" applyFont="1" applyFill="1" applyBorder="1" applyAlignment="1" applyProtection="1">
      <alignment horizontal="center"/>
      <protection hidden="1"/>
    </xf>
    <xf numFmtId="0" fontId="5" fillId="5" borderId="19" xfId="0" applyFont="1" applyFill="1" applyBorder="1" applyAlignment="1" applyProtection="1">
      <alignment horizontal="center" wrapText="1"/>
      <protection hidden="1"/>
    </xf>
    <xf numFmtId="0" fontId="0" fillId="5" borderId="0" xfId="0" applyFill="1"/>
    <xf numFmtId="0" fontId="7" fillId="4" borderId="4" xfId="0" applyFont="1" applyFill="1" applyBorder="1" applyAlignment="1" applyProtection="1">
      <alignment horizontal="center"/>
      <protection hidden="1"/>
    </xf>
    <xf numFmtId="0" fontId="5" fillId="5" borderId="7" xfId="0" applyFont="1" applyFill="1" applyBorder="1" applyAlignment="1" applyProtection="1">
      <alignment horizontal="left" wrapText="1"/>
      <protection hidden="1"/>
    </xf>
    <xf numFmtId="0" fontId="5" fillId="2" borderId="17" xfId="0" applyFont="1" applyFill="1" applyBorder="1" applyAlignment="1" applyProtection="1">
      <alignment horizontal="center"/>
      <protection locked="0"/>
    </xf>
    <xf numFmtId="0" fontId="8" fillId="0" borderId="12" xfId="0" applyFont="1" applyBorder="1" applyProtection="1">
      <protection hidden="1"/>
    </xf>
    <xf numFmtId="0" fontId="5" fillId="0" borderId="9" xfId="0" applyFont="1" applyBorder="1" applyProtection="1">
      <protection hidden="1"/>
    </xf>
    <xf numFmtId="0" fontId="4" fillId="3" borderId="1" xfId="0" applyFont="1" applyFill="1" applyBorder="1" applyAlignment="1" applyProtection="1">
      <alignment horizontal="centerContinuous"/>
      <protection hidden="1"/>
    </xf>
    <xf numFmtId="0" fontId="6" fillId="3" borderId="2" xfId="0" applyFont="1" applyFill="1" applyBorder="1" applyAlignment="1" applyProtection="1">
      <alignment horizontal="centerContinuous"/>
      <protection hidden="1"/>
    </xf>
    <xf numFmtId="0" fontId="6" fillId="3" borderId="3" xfId="0" applyFont="1" applyFill="1" applyBorder="1" applyAlignment="1" applyProtection="1">
      <alignment horizontal="centerContinuous"/>
      <protection hidden="1"/>
    </xf>
    <xf numFmtId="0" fontId="7" fillId="4" borderId="13" xfId="0" applyFont="1" applyFill="1" applyBorder="1" applyAlignment="1" applyProtection="1">
      <alignment horizontal="centerContinuous"/>
      <protection hidden="1"/>
    </xf>
    <xf numFmtId="0" fontId="7" fillId="4" borderId="14" xfId="0" applyFont="1" applyFill="1" applyBorder="1" applyAlignment="1" applyProtection="1">
      <alignment horizontal="centerContinuous"/>
      <protection hidden="1"/>
    </xf>
    <xf numFmtId="0" fontId="7" fillId="4" borderId="15" xfId="0" applyFont="1" applyFill="1" applyBorder="1" applyAlignment="1" applyProtection="1">
      <alignment horizontal="centerContinuous"/>
      <protection hidden="1"/>
    </xf>
    <xf numFmtId="0" fontId="9" fillId="4" borderId="4" xfId="0" applyFont="1" applyFill="1" applyBorder="1" applyAlignment="1" applyProtection="1">
      <alignment horizontal="centerContinuous" wrapText="1"/>
      <protection hidden="1"/>
    </xf>
    <xf numFmtId="0" fontId="9" fillId="4" borderId="5" xfId="0" applyFont="1" applyFill="1" applyBorder="1" applyAlignment="1" applyProtection="1">
      <alignment horizontal="centerContinuous" wrapText="1"/>
      <protection hidden="1"/>
    </xf>
    <xf numFmtId="0" fontId="9" fillId="4" borderId="6" xfId="0" applyFont="1" applyFill="1" applyBorder="1" applyAlignment="1" applyProtection="1">
      <alignment horizontal="centerContinuous" wrapText="1"/>
      <protection hidden="1"/>
    </xf>
    <xf numFmtId="0" fontId="9" fillId="4" borderId="16" xfId="0" applyFont="1" applyFill="1" applyBorder="1" applyAlignment="1" applyProtection="1">
      <alignment horizontal="centerContinuous"/>
      <protection hidden="1"/>
    </xf>
    <xf numFmtId="0" fontId="9" fillId="4" borderId="17" xfId="0" applyFont="1" applyFill="1" applyBorder="1" applyAlignment="1" applyProtection="1">
      <alignment horizontal="centerContinuous"/>
      <protection hidden="1"/>
    </xf>
    <xf numFmtId="0" fontId="9" fillId="4" borderId="18" xfId="0" applyFont="1" applyFill="1" applyBorder="1" applyAlignment="1" applyProtection="1">
      <alignment horizontal="centerContinuous"/>
      <protection hidden="1"/>
    </xf>
    <xf numFmtId="0" fontId="5" fillId="5" borderId="23" xfId="0" applyFont="1" applyFill="1" applyBorder="1" applyAlignment="1" applyProtection="1">
      <alignment horizontal="centerContinuous" wrapText="1"/>
      <protection hidden="1"/>
    </xf>
    <xf numFmtId="0" fontId="5" fillId="5" borderId="24" xfId="0" applyFont="1" applyFill="1" applyBorder="1" applyAlignment="1" applyProtection="1">
      <alignment horizontal="centerContinuous" wrapText="1"/>
      <protection hidden="1"/>
    </xf>
    <xf numFmtId="0" fontId="10" fillId="0" borderId="23" xfId="0" applyFont="1" applyBorder="1" applyAlignment="1">
      <alignment horizontal="centerContinuous"/>
    </xf>
    <xf numFmtId="0" fontId="10" fillId="0" borderId="24" xfId="0" applyFont="1" applyBorder="1" applyAlignment="1">
      <alignment horizontal="centerContinuous"/>
    </xf>
    <xf numFmtId="0" fontId="5" fillId="0" borderId="16" xfId="0" applyFont="1" applyBorder="1" applyAlignment="1" applyProtection="1">
      <alignment horizontal="centerContinuous"/>
      <protection hidden="1"/>
    </xf>
    <xf numFmtId="0" fontId="5" fillId="0" borderId="17" xfId="0" applyFont="1" applyBorder="1" applyAlignment="1" applyProtection="1">
      <alignment horizontal="centerContinuous"/>
      <protection hidden="1"/>
    </xf>
    <xf numFmtId="0" fontId="5" fillId="0" borderId="20" xfId="0" applyFont="1" applyBorder="1" applyAlignment="1" applyProtection="1">
      <alignment horizontal="centerContinuous"/>
      <protection hidden="1"/>
    </xf>
    <xf numFmtId="0" fontId="5" fillId="0" borderId="21" xfId="0" applyFont="1" applyBorder="1" applyAlignment="1" applyProtection="1">
      <alignment horizontal="centerContinuous"/>
      <protection hidden="1"/>
    </xf>
    <xf numFmtId="0" fontId="2" fillId="4" borderId="25" xfId="0" applyFont="1" applyFill="1" applyBorder="1" applyAlignment="1" applyProtection="1">
      <alignment horizontal="centerContinuous"/>
      <protection hidden="1"/>
    </xf>
    <xf numFmtId="0" fontId="2" fillId="4" borderId="26" xfId="0" applyFont="1" applyFill="1" applyBorder="1" applyAlignment="1" applyProtection="1">
      <alignment horizontal="centerContinuous"/>
      <protection hidden="1"/>
    </xf>
    <xf numFmtId="0" fontId="2" fillId="4" borderId="27" xfId="0" applyFont="1" applyFill="1" applyBorder="1" applyAlignment="1" applyProtection="1">
      <alignment horizontal="centerContinuous"/>
      <protection hidden="1"/>
    </xf>
    <xf numFmtId="0" fontId="0" fillId="0" borderId="0" xfId="0" applyAlignment="1">
      <alignment horizontal="right"/>
    </xf>
    <xf numFmtId="0" fontId="0" fillId="2" borderId="0" xfId="0" applyFill="1" applyAlignment="1" applyProtection="1">
      <alignment wrapText="1"/>
      <protection locked="0"/>
    </xf>
    <xf numFmtId="164" fontId="0" fillId="5" borderId="0" xfId="0" applyNumberFormat="1" applyFill="1"/>
    <xf numFmtId="0" fontId="0" fillId="0" borderId="28" xfId="0" applyBorder="1" applyAlignment="1">
      <alignment horizontal="right"/>
    </xf>
    <xf numFmtId="0" fontId="0" fillId="2" borderId="29" xfId="0" applyFill="1" applyBorder="1" applyAlignment="1" applyProtection="1">
      <alignment wrapText="1"/>
      <protection locked="0"/>
    </xf>
    <xf numFmtId="0" fontId="0" fillId="0" borderId="29" xfId="0" applyBorder="1" applyAlignment="1">
      <alignment horizontal="right"/>
    </xf>
    <xf numFmtId="0" fontId="0" fillId="2" borderId="30" xfId="0" applyFill="1" applyBorder="1" applyAlignment="1" applyProtection="1">
      <alignment horizontal="left"/>
      <protection locked="0"/>
    </xf>
    <xf numFmtId="0" fontId="0" fillId="0" borderId="31" xfId="0" applyBorder="1" applyAlignment="1">
      <alignment horizontal="right"/>
    </xf>
    <xf numFmtId="0" fontId="0" fillId="2" borderId="32" xfId="0" applyFill="1" applyBorder="1" applyAlignment="1" applyProtection="1">
      <alignment horizontal="left"/>
      <protection locked="0"/>
    </xf>
    <xf numFmtId="0" fontId="1" fillId="5" borderId="32" xfId="0" applyFont="1" applyFill="1" applyBorder="1" applyAlignment="1">
      <alignment horizontal="center"/>
    </xf>
    <xf numFmtId="164" fontId="0" fillId="5" borderId="32" xfId="0" applyNumberFormat="1" applyFill="1" applyBorder="1"/>
    <xf numFmtId="0" fontId="0" fillId="5" borderId="14" xfId="0" applyFill="1" applyBorder="1"/>
    <xf numFmtId="0" fontId="0" fillId="5" borderId="34" xfId="0" applyFill="1" applyBorder="1"/>
    <xf numFmtId="0" fontId="2" fillId="4" borderId="33" xfId="0" applyFont="1" applyFill="1" applyBorder="1" applyAlignment="1" applyProtection="1">
      <alignment horizontal="centerContinuous"/>
      <protection hidden="1"/>
    </xf>
    <xf numFmtId="0" fontId="2" fillId="4" borderId="14" xfId="0" applyFont="1" applyFill="1" applyBorder="1" applyAlignment="1" applyProtection="1">
      <alignment horizontal="centerContinuous"/>
      <protection hidden="1"/>
    </xf>
    <xf numFmtId="0" fontId="2" fillId="4" borderId="34" xfId="0" applyFont="1" applyFill="1" applyBorder="1" applyAlignment="1" applyProtection="1">
      <alignment horizontal="centerContinuous"/>
      <protection hidden="1"/>
    </xf>
    <xf numFmtId="0" fontId="0" fillId="0" borderId="33" xfId="0" applyBorder="1" applyAlignment="1">
      <alignment horizontal="right"/>
    </xf>
    <xf numFmtId="0" fontId="0" fillId="2" borderId="14" xfId="0" applyFill="1" applyBorder="1" applyAlignment="1" applyProtection="1">
      <alignment wrapText="1"/>
      <protection locked="0"/>
    </xf>
    <xf numFmtId="0" fontId="0" fillId="0" borderId="14" xfId="0" applyBorder="1" applyAlignment="1">
      <alignment horizontal="right"/>
    </xf>
    <xf numFmtId="0" fontId="0" fillId="2" borderId="34" xfId="0" applyFill="1" applyBorder="1" applyAlignment="1" applyProtection="1">
      <alignment horizontal="left"/>
      <protection locked="0"/>
    </xf>
    <xf numFmtId="0" fontId="2" fillId="4" borderId="4" xfId="0" applyFont="1" applyFill="1" applyBorder="1" applyAlignment="1" applyProtection="1">
      <alignment horizontal="centerContinuous"/>
      <protection hidden="1"/>
    </xf>
    <xf numFmtId="0" fontId="2" fillId="4" borderId="5" xfId="0" applyFont="1" applyFill="1" applyBorder="1" applyAlignment="1" applyProtection="1">
      <alignment horizontal="centerContinuous"/>
      <protection hidden="1"/>
    </xf>
    <xf numFmtId="0" fontId="2" fillId="4" borderId="6" xfId="0" applyFont="1" applyFill="1" applyBorder="1" applyAlignment="1" applyProtection="1">
      <alignment horizontal="centerContinuous"/>
      <protection hidden="1"/>
    </xf>
    <xf numFmtId="0" fontId="1" fillId="0" borderId="16" xfId="0" applyFont="1" applyBorder="1" applyProtection="1">
      <protection hidden="1"/>
    </xf>
    <xf numFmtId="0" fontId="1" fillId="0" borderId="17" xfId="0" applyFont="1" applyBorder="1" applyProtection="1">
      <protection hidden="1"/>
    </xf>
    <xf numFmtId="0" fontId="1" fillId="0" borderId="18" xfId="0" applyFont="1" applyBorder="1" applyProtection="1">
      <protection hidden="1"/>
    </xf>
    <xf numFmtId="0" fontId="0" fillId="0" borderId="16" xfId="0" applyBorder="1" applyAlignment="1" applyProtection="1">
      <alignment wrapText="1"/>
      <protection hidden="1"/>
    </xf>
    <xf numFmtId="0" fontId="0" fillId="0" borderId="17" xfId="0" applyBorder="1" applyAlignment="1" applyProtection="1">
      <alignment horizontal="center"/>
      <protection hidden="1"/>
    </xf>
    <xf numFmtId="0" fontId="0" fillId="2" borderId="17" xfId="0" applyFill="1" applyBorder="1" applyProtection="1">
      <protection locked="0"/>
    </xf>
    <xf numFmtId="44" fontId="0" fillId="0" borderId="18" xfId="0" applyNumberFormat="1" applyBorder="1" applyProtection="1">
      <protection hidden="1"/>
    </xf>
    <xf numFmtId="8" fontId="0" fillId="0" borderId="17" xfId="1" applyNumberFormat="1" applyFont="1" applyBorder="1" applyAlignment="1" applyProtection="1">
      <alignment horizontal="right"/>
      <protection hidden="1"/>
    </xf>
    <xf numFmtId="0" fontId="0" fillId="0" borderId="16" xfId="0" applyBorder="1" applyAlignment="1" applyProtection="1">
      <alignment horizontal="centerContinuous"/>
      <protection hidden="1"/>
    </xf>
    <xf numFmtId="0" fontId="0" fillId="0" borderId="17" xfId="0" applyBorder="1" applyAlignment="1" applyProtection="1">
      <alignment horizontal="centerContinuous"/>
      <protection hidden="1"/>
    </xf>
    <xf numFmtId="0" fontId="0" fillId="0" borderId="17" xfId="0" applyBorder="1" applyProtection="1">
      <protection hidden="1"/>
    </xf>
    <xf numFmtId="44" fontId="0" fillId="0" borderId="18" xfId="0" applyNumberFormat="1" applyBorder="1" applyAlignment="1" applyProtection="1">
      <alignment horizontal="center"/>
      <protection hidden="1"/>
    </xf>
    <xf numFmtId="0" fontId="7" fillId="0" borderId="8" xfId="0" applyFont="1" applyBorder="1" applyAlignment="1" applyProtection="1">
      <alignment horizontal="center" wrapText="1"/>
      <protection hidden="1"/>
    </xf>
    <xf numFmtId="44" fontId="5" fillId="0" borderId="0" xfId="0" applyNumberFormat="1" applyFont="1"/>
    <xf numFmtId="0" fontId="5" fillId="0" borderId="0" xfId="0" applyFont="1"/>
    <xf numFmtId="0" fontId="8" fillId="0" borderId="16" xfId="0" applyFont="1" applyBorder="1" applyAlignment="1" applyProtection="1">
      <alignment wrapText="1"/>
      <protection hidden="1"/>
    </xf>
    <xf numFmtId="0" fontId="9" fillId="4" borderId="4" xfId="0" applyFont="1" applyFill="1" applyBorder="1" applyAlignment="1" applyProtection="1">
      <alignment horizontal="centerContinuous"/>
      <protection hidden="1"/>
    </xf>
    <xf numFmtId="0" fontId="9" fillId="4" borderId="5" xfId="0" applyFont="1" applyFill="1" applyBorder="1" applyAlignment="1" applyProtection="1">
      <alignment horizontal="centerContinuous"/>
      <protection hidden="1"/>
    </xf>
    <xf numFmtId="0" fontId="9" fillId="4" borderId="6" xfId="0" applyFont="1" applyFill="1" applyBorder="1" applyAlignment="1" applyProtection="1">
      <alignment horizontal="centerContinuous"/>
      <protection hidden="1"/>
    </xf>
    <xf numFmtId="0" fontId="5" fillId="5" borderId="16" xfId="0" applyFont="1" applyFill="1" applyBorder="1" applyAlignment="1" applyProtection="1">
      <alignment wrapText="1"/>
      <protection hidden="1"/>
    </xf>
    <xf numFmtId="0" fontId="5" fillId="5" borderId="17" xfId="0" applyFont="1" applyFill="1" applyBorder="1" applyAlignment="1" applyProtection="1">
      <alignment horizontal="center"/>
      <protection hidden="1"/>
    </xf>
    <xf numFmtId="44" fontId="5" fillId="5" borderId="17" xfId="1" applyFont="1" applyFill="1" applyBorder="1" applyAlignment="1" applyProtection="1">
      <alignment horizontal="right"/>
      <protection hidden="1"/>
    </xf>
    <xf numFmtId="0" fontId="1" fillId="0" borderId="31" xfId="0" applyFont="1" applyBorder="1" applyAlignment="1">
      <alignment horizontal="right" wrapText="1"/>
    </xf>
    <xf numFmtId="0" fontId="11" fillId="5" borderId="14" xfId="2" applyFill="1" applyBorder="1"/>
  </cellXfs>
  <cellStyles count="3">
    <cellStyle name="Currency" xfId="1" builtinId="4"/>
    <cellStyle name="Hyperlink" xfId="2"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jwharrison@ita-trucks.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35"/>
  <sheetViews>
    <sheetView tabSelected="1" view="pageLayout" zoomScaleNormal="100" workbookViewId="0">
      <selection activeCell="D6" sqref="D6"/>
    </sheetView>
  </sheetViews>
  <sheetFormatPr defaultRowHeight="15" x14ac:dyDescent="0.25"/>
  <cols>
    <col min="1" max="1" width="33.7109375" customWidth="1"/>
    <col min="2" max="2" width="14.28515625" customWidth="1"/>
    <col min="3" max="3" width="16.7109375" customWidth="1"/>
    <col min="4" max="4" width="17.28515625" bestFit="1" customWidth="1"/>
    <col min="5" max="5" width="16.7109375" customWidth="1"/>
  </cols>
  <sheetData>
    <row r="1" spans="1:6" ht="27.2" customHeight="1" thickTop="1" thickBot="1" x14ac:dyDescent="0.35">
      <c r="A1" s="22" t="s">
        <v>13</v>
      </c>
      <c r="B1" s="23"/>
      <c r="C1" s="23"/>
      <c r="D1" s="23"/>
      <c r="E1" s="24"/>
    </row>
    <row r="2" spans="1:6" ht="42.75" thickBot="1" x14ac:dyDescent="0.4">
      <c r="A2" s="80" t="s">
        <v>47</v>
      </c>
      <c r="B2" s="1" t="s">
        <v>16</v>
      </c>
      <c r="C2" s="2">
        <v>95</v>
      </c>
      <c r="D2" s="1" t="s">
        <v>17</v>
      </c>
      <c r="E2" s="14" t="s">
        <v>46</v>
      </c>
    </row>
    <row r="3" spans="1:6" ht="15.75" thickBot="1" x14ac:dyDescent="0.3">
      <c r="A3" s="3" t="s">
        <v>7</v>
      </c>
      <c r="B3" s="1">
        <v>4400036797</v>
      </c>
      <c r="C3" s="1" t="s">
        <v>8</v>
      </c>
      <c r="D3" s="20" t="s">
        <v>48</v>
      </c>
      <c r="E3" s="21"/>
    </row>
    <row r="4" spans="1:6" ht="21" x14ac:dyDescent="0.35">
      <c r="A4" s="25" t="s">
        <v>1</v>
      </c>
      <c r="B4" s="26"/>
      <c r="C4" s="26"/>
      <c r="D4" s="26"/>
      <c r="E4" s="27"/>
    </row>
    <row r="5" spans="1:6" x14ac:dyDescent="0.25">
      <c r="A5" s="4" t="s">
        <v>2</v>
      </c>
      <c r="B5" s="5" t="s">
        <v>3</v>
      </c>
      <c r="C5" s="5" t="s">
        <v>0</v>
      </c>
      <c r="D5" s="5" t="s">
        <v>4</v>
      </c>
      <c r="E5" s="6" t="s">
        <v>5</v>
      </c>
    </row>
    <row r="6" spans="1:6" x14ac:dyDescent="0.25">
      <c r="A6" s="7" t="s">
        <v>58</v>
      </c>
      <c r="B6" s="8" t="s">
        <v>49</v>
      </c>
      <c r="C6" s="9">
        <v>107570.34</v>
      </c>
      <c r="D6" s="10"/>
      <c r="E6" s="11">
        <f>$C6*D6</f>
        <v>0</v>
      </c>
    </row>
    <row r="7" spans="1:6" s="82" customFormat="1" ht="18.75" x14ac:dyDescent="0.3">
      <c r="A7" s="28" t="s">
        <v>36</v>
      </c>
      <c r="B7" s="29"/>
      <c r="C7" s="29"/>
      <c r="D7" s="29"/>
      <c r="E7" s="30"/>
      <c r="F7" s="81"/>
    </row>
    <row r="8" spans="1:6" s="82" customFormat="1" x14ac:dyDescent="0.25">
      <c r="A8" s="83" t="s">
        <v>37</v>
      </c>
      <c r="B8" s="5" t="s">
        <v>3</v>
      </c>
      <c r="C8" s="5" t="s">
        <v>0</v>
      </c>
      <c r="D8" s="5" t="s">
        <v>4</v>
      </c>
      <c r="E8" s="6" t="s">
        <v>5</v>
      </c>
      <c r="F8" s="81"/>
    </row>
    <row r="9" spans="1:6" s="82" customFormat="1" x14ac:dyDescent="0.25">
      <c r="A9" s="7"/>
      <c r="B9" s="8"/>
      <c r="C9" s="9"/>
      <c r="D9" s="73"/>
      <c r="E9" s="11">
        <f t="shared" ref="E9" si="0">$C9*D9</f>
        <v>0</v>
      </c>
      <c r="F9" s="81"/>
    </row>
    <row r="10" spans="1:6" ht="18.75" x14ac:dyDescent="0.3">
      <c r="A10" s="28" t="s">
        <v>28</v>
      </c>
      <c r="B10" s="29"/>
      <c r="C10" s="29"/>
      <c r="D10" s="29"/>
      <c r="E10" s="30"/>
    </row>
    <row r="11" spans="1:6" s="16" customFormat="1" ht="15" customHeight="1" x14ac:dyDescent="0.25">
      <c r="A11" s="15" t="s">
        <v>50</v>
      </c>
      <c r="B11" s="19"/>
      <c r="C11" s="34" t="s">
        <v>51</v>
      </c>
      <c r="D11" s="35"/>
      <c r="E11" s="19" t="s">
        <v>29</v>
      </c>
    </row>
    <row r="12" spans="1:6" s="16" customFormat="1" x14ac:dyDescent="0.25">
      <c r="A12" s="15" t="s">
        <v>52</v>
      </c>
      <c r="B12" s="19"/>
      <c r="C12" s="36" t="s">
        <v>53</v>
      </c>
      <c r="D12" s="37"/>
      <c r="E12" s="19"/>
    </row>
    <row r="13" spans="1:6" ht="18.75" x14ac:dyDescent="0.3">
      <c r="A13" s="65" t="s">
        <v>30</v>
      </c>
      <c r="B13" s="66"/>
      <c r="C13" s="66"/>
      <c r="D13" s="66"/>
      <c r="E13" s="67"/>
    </row>
    <row r="14" spans="1:6" x14ac:dyDescent="0.25">
      <c r="A14" s="68" t="s">
        <v>31</v>
      </c>
      <c r="B14" s="69" t="s">
        <v>32</v>
      </c>
      <c r="C14" s="69" t="s">
        <v>33</v>
      </c>
      <c r="D14" s="69" t="s">
        <v>34</v>
      </c>
      <c r="E14" s="70" t="s">
        <v>5</v>
      </c>
    </row>
    <row r="15" spans="1:6" x14ac:dyDescent="0.25">
      <c r="A15" s="71" t="s">
        <v>29</v>
      </c>
      <c r="B15" s="72" t="s">
        <v>29</v>
      </c>
      <c r="C15" s="75"/>
      <c r="D15" s="73"/>
      <c r="E15" s="74">
        <f>IF(D15="YES",$C15*SUM($D6),0)</f>
        <v>0</v>
      </c>
    </row>
    <row r="16" spans="1:6" s="82" customFormat="1" ht="18.75" x14ac:dyDescent="0.3">
      <c r="A16" s="84" t="s">
        <v>38</v>
      </c>
      <c r="B16" s="85"/>
      <c r="C16" s="85"/>
      <c r="D16" s="85"/>
      <c r="E16" s="86"/>
      <c r="F16" s="81"/>
    </row>
    <row r="17" spans="1:6" s="82" customFormat="1" x14ac:dyDescent="0.25">
      <c r="A17" s="87" t="s">
        <v>39</v>
      </c>
      <c r="B17" s="88" t="s">
        <v>40</v>
      </c>
      <c r="C17" s="89">
        <v>7930</v>
      </c>
      <c r="D17" s="10"/>
      <c r="E17" s="74">
        <f>IF(D17="YES",$C17*SUM($D6),0)</f>
        <v>0</v>
      </c>
      <c r="F17" s="81"/>
    </row>
    <row r="18" spans="1:6" s="82" customFormat="1" x14ac:dyDescent="0.25">
      <c r="A18" s="87" t="s">
        <v>41</v>
      </c>
      <c r="B18" s="88" t="s">
        <v>42</v>
      </c>
      <c r="C18" s="89">
        <v>19814</v>
      </c>
      <c r="D18" s="10"/>
      <c r="E18" s="74">
        <f>IF(D18="YES",$C18*SUM($D6),0)</f>
        <v>0</v>
      </c>
      <c r="F18" s="81"/>
    </row>
    <row r="19" spans="1:6" s="82" customFormat="1" x14ac:dyDescent="0.25">
      <c r="A19" s="87" t="s">
        <v>43</v>
      </c>
      <c r="B19" s="88" t="s">
        <v>59</v>
      </c>
      <c r="C19" s="89">
        <v>10144</v>
      </c>
      <c r="D19" s="10"/>
      <c r="E19" s="74">
        <f>IF(D19="YES",$C19*SUM($D6),0)</f>
        <v>0</v>
      </c>
      <c r="F19" s="81"/>
    </row>
    <row r="20" spans="1:6" s="82" customFormat="1" x14ac:dyDescent="0.25">
      <c r="A20" s="87" t="s">
        <v>44</v>
      </c>
      <c r="B20" s="88" t="s">
        <v>60</v>
      </c>
      <c r="C20" s="89">
        <v>15100</v>
      </c>
      <c r="D20" s="10"/>
      <c r="E20" s="74">
        <f>IF(D20="YES",$C20*SUM($D6),0)</f>
        <v>0</v>
      </c>
      <c r="F20" s="81"/>
    </row>
    <row r="21" spans="1:6" x14ac:dyDescent="0.25">
      <c r="A21" s="76" t="s">
        <v>35</v>
      </c>
      <c r="B21" s="77"/>
      <c r="C21" s="77"/>
      <c r="D21" s="78" t="s">
        <v>6</v>
      </c>
      <c r="E21" s="79">
        <f>IF(SUM(D6:D6)=0,0,SUM(E6,E15:E20)/SUM(D6:D6))</f>
        <v>0</v>
      </c>
    </row>
    <row r="22" spans="1:6" ht="18.75" x14ac:dyDescent="0.3">
      <c r="A22" s="31" t="s">
        <v>9</v>
      </c>
      <c r="B22" s="32"/>
      <c r="C22" s="32"/>
      <c r="D22" s="32"/>
      <c r="E22" s="33"/>
    </row>
    <row r="23" spans="1:6" x14ac:dyDescent="0.25">
      <c r="A23" s="38" t="s">
        <v>10</v>
      </c>
      <c r="B23" s="39"/>
      <c r="C23" s="39"/>
      <c r="D23" s="39"/>
      <c r="E23" s="11">
        <f>ROUND(0.0035*E21,2)</f>
        <v>0</v>
      </c>
    </row>
    <row r="24" spans="1:6" x14ac:dyDescent="0.25">
      <c r="A24" s="38" t="s">
        <v>45</v>
      </c>
      <c r="B24" s="39"/>
      <c r="C24" s="39"/>
      <c r="D24" s="39"/>
      <c r="E24" s="11">
        <v>15.75</v>
      </c>
    </row>
    <row r="25" spans="1:6" x14ac:dyDescent="0.25">
      <c r="A25" s="38" t="s">
        <v>15</v>
      </c>
      <c r="B25" s="39"/>
      <c r="C25" s="39"/>
      <c r="D25" s="39"/>
      <c r="E25" s="11">
        <v>35</v>
      </c>
    </row>
    <row r="26" spans="1:6" x14ac:dyDescent="0.25">
      <c r="A26" s="38" t="s">
        <v>11</v>
      </c>
      <c r="B26" s="39"/>
      <c r="C26" s="39"/>
      <c r="D26" s="8" t="s">
        <v>6</v>
      </c>
      <c r="E26" s="11">
        <f>IF(SUM(E21:E25)&lt;100,0,SUM(E21:E25))</f>
        <v>0</v>
      </c>
    </row>
    <row r="27" spans="1:6" ht="15.75" thickBot="1" x14ac:dyDescent="0.3">
      <c r="A27" s="40" t="s">
        <v>12</v>
      </c>
      <c r="B27" s="41"/>
      <c r="C27" s="41"/>
      <c r="D27" s="12" t="str">
        <f>IF(SUM(D6:D6)=0,"",IF(SUM(D6:D6)=1,"1 Vehicle",SUM(D6:D6)&amp;" Vehicles"))</f>
        <v/>
      </c>
      <c r="E27" s="13">
        <f>E26*SUM(D6:D6)</f>
        <v>0</v>
      </c>
    </row>
    <row r="28" spans="1:6" ht="19.5" thickTop="1" x14ac:dyDescent="0.3">
      <c r="A28" s="42" t="s">
        <v>18</v>
      </c>
      <c r="B28" s="43"/>
      <c r="C28" s="43"/>
      <c r="D28" s="43"/>
      <c r="E28" s="44"/>
    </row>
    <row r="29" spans="1:6" x14ac:dyDescent="0.25">
      <c r="A29" s="48" t="s">
        <v>19</v>
      </c>
      <c r="B29" s="49"/>
      <c r="C29" s="49"/>
      <c r="D29" s="50" t="s">
        <v>20</v>
      </c>
      <c r="E29" s="51"/>
    </row>
    <row r="30" spans="1:6" x14ac:dyDescent="0.25">
      <c r="A30" s="52" t="s">
        <v>21</v>
      </c>
      <c r="B30" s="46"/>
      <c r="C30" s="46"/>
      <c r="D30" s="45" t="s">
        <v>22</v>
      </c>
      <c r="E30" s="53"/>
    </row>
    <row r="31" spans="1:6" x14ac:dyDescent="0.25">
      <c r="A31" s="61" t="s">
        <v>23</v>
      </c>
      <c r="B31" s="62"/>
      <c r="C31" s="62"/>
      <c r="D31" s="63" t="s">
        <v>24</v>
      </c>
      <c r="E31" s="64"/>
    </row>
    <row r="32" spans="1:6" ht="18.75" x14ac:dyDescent="0.3">
      <c r="A32" s="58" t="s">
        <v>25</v>
      </c>
      <c r="B32" s="59"/>
      <c r="C32" s="59"/>
      <c r="D32" s="59"/>
      <c r="E32" s="60"/>
    </row>
    <row r="33" spans="1:5" x14ac:dyDescent="0.25">
      <c r="A33" s="90" t="s">
        <v>57</v>
      </c>
      <c r="B33" s="16" t="s">
        <v>54</v>
      </c>
      <c r="C33" s="16"/>
      <c r="D33" s="16" t="s">
        <v>26</v>
      </c>
      <c r="E33" s="54">
        <v>310002770</v>
      </c>
    </row>
    <row r="34" spans="1:5" x14ac:dyDescent="0.25">
      <c r="A34" s="52" t="s">
        <v>21</v>
      </c>
      <c r="B34" s="47" t="s">
        <v>55</v>
      </c>
      <c r="C34" s="47"/>
      <c r="D34" s="47"/>
      <c r="E34" s="55"/>
    </row>
    <row r="35" spans="1:5" x14ac:dyDescent="0.25">
      <c r="A35" s="61" t="s">
        <v>23</v>
      </c>
      <c r="B35" s="91" t="s">
        <v>56</v>
      </c>
      <c r="C35" s="56"/>
      <c r="D35" s="56"/>
      <c r="E35" s="57"/>
    </row>
  </sheetData>
  <sheetProtection algorithmName="SHA-512" hashValue="DSzQJ4dV+yo2a0+SEmedi+azPqXQKVUsAvS/BeDKXcsMxO+g2vypvwnKZQXpFSYOS7qNUeQamYB5yejsDClIdg==" saltValue="Vvu9kBYTM2IJUQHRCGMsag==" spinCount="100000" sheet="1" formatColumns="0" formatRows="0"/>
  <dataValidations count="3">
    <dataValidation type="list" allowBlank="1" showInputMessage="1" showErrorMessage="1" error="Only Yes or No may be entered." sqref="D15" xr:uid="{85208D54-A999-4D09-ACD2-BD51A3D513A9}">
      <formula1>"Yes, No"</formula1>
    </dataValidation>
    <dataValidation type="list" allowBlank="1" showInputMessage="1" showErrorMessage="1" sqref="D17:D20" xr:uid="{69972BFA-28EF-4CE5-906D-5743CCC0328F}">
      <formula1>"Yes, "</formula1>
    </dataValidation>
    <dataValidation type="custom" allowBlank="1" showInputMessage="1" showErrorMessage="1" error="Only one vehicle configuration may be used on each spreadsheet." sqref="D9" xr:uid="{113419E9-A026-4894-854F-D7AE7F664456}">
      <formula1>IF(SUM(D12:D22)=0,TRUE,FALSE)</formula1>
    </dataValidation>
  </dataValidations>
  <hyperlinks>
    <hyperlink ref="B35" r:id="rId1" xr:uid="{8F1C9CA4-8CF8-4EC8-8CDA-F840142FAA99}"/>
  </hyperlinks>
  <pageMargins left="0.7" right="0.7" top="0.75" bottom="0.75" header="0.3" footer="0.3"/>
  <pageSetup scale="83" fitToHeight="0" orientation="portrait" r:id="rId2"/>
  <headerFooter>
    <oddHeader xml:space="preserve">&amp;R11/1/2026
</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734A11-5236-452A-8E75-AB29BF8B7D3A}">
  <dimension ref="A1:A2"/>
  <sheetViews>
    <sheetView workbookViewId="0">
      <selection activeCell="A2" sqref="A2"/>
    </sheetView>
  </sheetViews>
  <sheetFormatPr defaultRowHeight="15" x14ac:dyDescent="0.25"/>
  <cols>
    <col min="1" max="1" width="113" bestFit="1" customWidth="1"/>
  </cols>
  <sheetData>
    <row r="1" spans="1:1" ht="21" x14ac:dyDescent="0.35">
      <c r="A1" s="17" t="s">
        <v>27</v>
      </c>
    </row>
    <row r="2" spans="1:1" ht="153.6" customHeight="1" thickBot="1" x14ac:dyDescent="0.3">
      <c r="A2" s="18" t="s">
        <v>14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Line 95 - INTL MV607 Crew</vt:lpstr>
      <vt:lpstr>Instructions</vt:lpstr>
      <vt:lpstr>'Line 95 - INTL MV607 Crew'!Print_Area</vt:lpstr>
    </vt:vector>
  </TitlesOfParts>
  <Company>State of Louisiana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Austin Bachman</dc:creator>
  <cp:lastModifiedBy>Raymond McKnight (DOA)</cp:lastModifiedBy>
  <cp:lastPrinted>2026-10-26T20:15:00Z</cp:lastPrinted>
  <dcterms:created xsi:type="dcterms:W3CDTF">2016-08-11T20:23:26Z</dcterms:created>
  <dcterms:modified xsi:type="dcterms:W3CDTF">2026-10-28T13:00:16Z</dcterms:modified>
</cp:coreProperties>
</file>