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97C9374C-E3A5-4134-B737-36E62B1A82DC}" xr6:coauthVersionLast="47" xr6:coauthVersionMax="47" xr10:uidLastSave="{00000000-0000-0000-0000-000000000000}"/>
  <bookViews>
    <workbookView xWindow="28680" yWindow="-120" windowWidth="29040" windowHeight="15720" xr2:uid="{00000000-000D-0000-FFFF-FFFF00000000}"/>
  </bookViews>
  <sheets>
    <sheet name="Line 97 - INTL MV607 Crew" sheetId="3" r:id="rId1"/>
    <sheet name="Instructions" sheetId="4" r:id="rId2"/>
  </sheets>
  <definedNames>
    <definedName name="_xlnm.Print_Area" localSheetId="0">'Line 97 - INTL MV607 Crew'!$A$1:$E$35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<sst xmlns="http://schemas.openxmlformats.org/spreadsheetml/2006/main" count="71" uniqueCount="61">
  <si>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</si>
  <si>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</si>
  <si>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</si>
  <si>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</si>
  <si>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</si>
  <si>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</si>
  <si>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</si>
  <si>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</si>
  <si>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</si>
  <si>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</si>
  <si>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</si>
  <si>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</si>
  <si>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</si>
  <si>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</si>
  <si>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</si>
  <si>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</si>
  <si>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</si>
  <si>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</si>
  <si>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</si>
  <si>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</si>
  <si>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</si>
  <si>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</si>
  <si>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</si>
  <si>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</si>
  <si>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</si>
  <si>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</si>
  <si>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</si>
  <si>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</si>
  <si>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</si>
  <si>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</si>
  <si>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</si>
  <si>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</si>
  <si>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</si>
  <si>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</si>
  <si>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</si>
  <si>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</si>
  <si>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</si>
  <si>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</si>
  <si>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</si>
  <si>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</si>
  <si>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</si>
  <si>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</si>
  <si>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</si>
  <si>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 xml:space="preserve">Stake Body: </t>
  </si>
  <si>
    <t>Box Body:</t>
  </si>
  <si>
    <t>LA DEQ Waste Tire Fee (7 tires X $5.00 each)</t>
  </si>
  <si>
    <t>90-180 Days</t>
  </si>
  <si>
    <t>INT'L MV607 Crew Cab &amp; Chassis</t>
  </si>
  <si>
    <t>International Trucks &amp; Service</t>
  </si>
  <si>
    <t>MV06</t>
  </si>
  <si>
    <t>(9219) WINTER WHITE</t>
  </si>
  <si>
    <t>(0311) OMAHA ORANGE</t>
  </si>
  <si>
    <t>(001) CANYON BLACK</t>
  </si>
  <si>
    <t>(2303) RED</t>
  </si>
  <si>
    <t>ITA TRUCK SALES</t>
  </si>
  <si>
    <t>Jerry Harrison</t>
  </si>
  <si>
    <t>337-781-8407</t>
  </si>
  <si>
    <t>jwharrison@ita-trucks.com</t>
  </si>
  <si>
    <t>INT'L MV607   25999GVW CREW CAB</t>
  </si>
  <si>
    <t>UTEC9</t>
  </si>
  <si>
    <t>LYN9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</si>
</sst>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5" borderId="14" xfId="2"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6" sqref="D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47</v>
      </c>
      <c r="B2" s="1" t="s">
        <v>16</v>
      </c>
      <c r="C2" s="2">
        <v>97</v>
      </c>
      <c r="D2" s="1" t="s">
        <v>17</v>
      </c>
      <c r="E2" s="14" t="s">
        <v>46</v>
      </c>
    </row>
    <row r="3" spans="1:6" ht="15.75" thickBot="1" x14ac:dyDescent="0.3">
      <c r="A3" s="3" t="s">
        <v>7</v>
      </c>
      <c r="B3" s="1">
        <v>4400036797</v>
      </c>
      <c r="C3" s="1" t="s">
        <v>8</v>
      </c>
      <c r="D3" s="20" t="s">
        <v>48</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58</v>
      </c>
      <c r="B6" s="8" t="s">
        <v>49</v>
      </c>
      <c r="C6" s="9">
        <v>115740.04</v>
      </c>
      <c r="D6" s="10"/>
      <c r="E6" s="11">
        <f>$C6*D6</f>
        <v>0</v>
      </c>
    </row>
    <row r="7" spans="1:6" s="82" customFormat="1" ht="18.75" x14ac:dyDescent="0.3">
      <c r="A7" s="28" t="s">
        <v>36</v>
      </c>
      <c r="B7" s="29"/>
      <c r="C7" s="29"/>
      <c r="D7" s="29"/>
      <c r="E7" s="30"/>
      <c r="F7" s="81"/>
    </row>
    <row r="8" spans="1:6" s="82" customFormat="1" x14ac:dyDescent="0.25">
      <c r="A8" s="83" t="s">
        <v>37</v>
      </c>
      <c r="B8" s="5" t="s">
        <v>3</v>
      </c>
      <c r="C8" s="5" t="s">
        <v>0</v>
      </c>
      <c r="D8" s="5" t="s">
        <v>4</v>
      </c>
      <c r="E8" s="6" t="s">
        <v>5</v>
      </c>
      <c r="F8" s="81"/>
    </row>
    <row r="9" spans="1:6" s="82" customFormat="1" x14ac:dyDescent="0.25">
      <c r="A9" s="7"/>
      <c r="B9" s="8"/>
      <c r="C9" s="9">
        <v>0</v>
      </c>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52</v>
      </c>
      <c r="D11" s="35"/>
      <c r="E11" s="19" t="s">
        <v>29</v>
      </c>
    </row>
    <row r="12" spans="1:6" s="16" customFormat="1" x14ac:dyDescent="0.25">
      <c r="A12" s="15" t="s">
        <v>51</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38</v>
      </c>
      <c r="B16" s="85"/>
      <c r="C16" s="85"/>
      <c r="D16" s="85"/>
      <c r="E16" s="86"/>
      <c r="F16" s="81"/>
    </row>
    <row r="17" spans="1:6" s="82" customFormat="1" x14ac:dyDescent="0.25">
      <c r="A17" s="87" t="s">
        <v>39</v>
      </c>
      <c r="B17" s="88" t="s">
        <v>40</v>
      </c>
      <c r="C17" s="89">
        <v>8790</v>
      </c>
      <c r="D17" s="10"/>
      <c r="E17" s="74">
        <f>IF(D17="YES",$C17*SUM($D6),0)</f>
        <v>0</v>
      </c>
      <c r="F17" s="81"/>
    </row>
    <row r="18" spans="1:6" s="82" customFormat="1" x14ac:dyDescent="0.25">
      <c r="A18" s="87" t="s">
        <v>41</v>
      </c>
      <c r="B18" s="88" t="s">
        <v>42</v>
      </c>
      <c r="C18" s="89">
        <v>24514</v>
      </c>
      <c r="D18" s="10"/>
      <c r="E18" s="74">
        <f>IF(D18="YES",$C18*SUM($D6),0)</f>
        <v>0</v>
      </c>
      <c r="F18" s="81"/>
    </row>
    <row r="19" spans="1:6" s="82" customFormat="1" x14ac:dyDescent="0.25">
      <c r="A19" s="87" t="s">
        <v>43</v>
      </c>
      <c r="B19" s="88" t="s">
        <v>59</v>
      </c>
      <c r="C19" s="89">
        <v>14405</v>
      </c>
      <c r="D19" s="10"/>
      <c r="E19" s="74">
        <f>IF(D19="YES",$C19*SUM($D6),0)</f>
        <v>0</v>
      </c>
      <c r="F19" s="81"/>
    </row>
    <row r="20" spans="1:6" s="82" customFormat="1" x14ac:dyDescent="0.25">
      <c r="A20" s="87" t="s">
        <v>44</v>
      </c>
      <c r="B20" s="88" t="s">
        <v>60</v>
      </c>
      <c r="C20" s="89">
        <v>17100</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45</v>
      </c>
      <c r="B24" s="39"/>
      <c r="C24" s="39"/>
      <c r="D24" s="39"/>
      <c r="E24" s="11">
        <v>15.75</v>
      </c>
    </row>
    <row r="25" spans="1:6" x14ac:dyDescent="0.25">
      <c r="A25" s="38" t="s">
        <v>15</v>
      </c>
      <c r="B25" s="39"/>
      <c r="C25" s="39"/>
      <c r="D25" s="39"/>
      <c r="E25" s="11">
        <v>35</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54</v>
      </c>
      <c r="B33" s="16" t="s">
        <v>55</v>
      </c>
      <c r="C33" s="16"/>
      <c r="D33" s="16" t="s">
        <v>26</v>
      </c>
      <c r="E33" s="54">
        <v>310002770</v>
      </c>
    </row>
    <row r="34" spans="1:5" x14ac:dyDescent="0.25">
      <c r="A34" s="52" t="s">
        <v>21</v>
      </c>
      <c r="B34" s="47" t="s">
        <v>56</v>
      </c>
      <c r="C34" s="47"/>
      <c r="D34" s="47"/>
      <c r="E34" s="55"/>
    </row>
    <row r="35" spans="1:5" x14ac:dyDescent="0.25">
      <c r="A35" s="61" t="s">
        <v>23</v>
      </c>
      <c r="B35" s="91" t="s">
        <v>57</v>
      </c>
      <c r="C35" s="56"/>
      <c r="D35" s="56"/>
      <c r="E35" s="57"/>
    </row>
  </sheetData>
  <sheetProtection algorithmName="SHA-512" hashValue="xclniRcpjlBP2FfSb4BpmXEs1oMg1/UaP/p1aV0RyQ/eT2Qhx3U53Oy1VpRwCoSgT/k5Z2FOG5TAXE5sAzFBgw==" saltValue="Vni3sHlPDFo1cGzH+t64XA=="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hyperlinks>
    <hyperlink ref="B35" r:id="rId1" xr:uid="{A0A77B74-683C-4F84-83A7-7B3DDBBA327D}"/>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97 - INTL MV607 Crew</vt:lpstr>
      <vt:lpstr>Instructions</vt:lpstr>
      <vt:lpstr>'Line 97 - INTL MV607 Crew'!Print_Area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2026-10-26T20:06:23Z</cp:lastPrinted>
  <dcterms:created xsi:type="dcterms:W3CDTF">2016-08-11T20:23:26Z</dcterms:created>
  <dcterms:modified xsi:type="dcterms:W3CDTF">2026-10-28T13:03:22Z</dcterms:modified>
</cp:coreProperties>
</file>