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ial Reporting\ACFR\2022\Payroll Reports-2022\"/>
    </mc:Choice>
  </mc:AlternateContent>
  <bookViews>
    <workbookView xWindow="0" yWindow="0" windowWidth="23040" windowHeight="9192"/>
  </bookViews>
  <sheets>
    <sheet name="ZF75 Report AFS Program Summary" sheetId="1" r:id="rId1"/>
  </sheets>
  <definedNames>
    <definedName name="_xlnm.Print_Titles" localSheetId="0">'ZF75 Report AFS Program Summary'!$1:$7</definedName>
  </definedNames>
  <calcPr calcId="162913"/>
</workbook>
</file>

<file path=xl/calcChain.xml><?xml version="1.0" encoding="utf-8"?>
<calcChain xmlns="http://schemas.openxmlformats.org/spreadsheetml/2006/main">
  <c r="I183" i="1" l="1"/>
  <c r="H548" i="1"/>
  <c r="G548" i="1"/>
  <c r="F548" i="1"/>
  <c r="E548" i="1"/>
  <c r="H544" i="1"/>
  <c r="G544" i="1"/>
  <c r="F544" i="1"/>
  <c r="E544" i="1"/>
  <c r="H540" i="1"/>
  <c r="G540" i="1"/>
  <c r="F540" i="1"/>
  <c r="E540" i="1"/>
  <c r="H532" i="1"/>
  <c r="G532" i="1"/>
  <c r="F532" i="1"/>
  <c r="E532" i="1"/>
  <c r="H528" i="1"/>
  <c r="G528" i="1"/>
  <c r="F528" i="1"/>
  <c r="E528" i="1"/>
  <c r="H524" i="1"/>
  <c r="G524" i="1"/>
  <c r="F524" i="1"/>
  <c r="E524" i="1"/>
  <c r="H520" i="1"/>
  <c r="G520" i="1"/>
  <c r="F520" i="1"/>
  <c r="E520" i="1"/>
  <c r="H516" i="1"/>
  <c r="G516" i="1"/>
  <c r="F516" i="1"/>
  <c r="E516" i="1"/>
  <c r="H512" i="1"/>
  <c r="G512" i="1"/>
  <c r="F512" i="1"/>
  <c r="E512" i="1"/>
  <c r="H508" i="1"/>
  <c r="G508" i="1"/>
  <c r="F508" i="1"/>
  <c r="E508" i="1"/>
  <c r="H504" i="1"/>
  <c r="G504" i="1"/>
  <c r="F504" i="1"/>
  <c r="E504" i="1"/>
  <c r="H500" i="1"/>
  <c r="G500" i="1"/>
  <c r="F500" i="1"/>
  <c r="E500" i="1"/>
  <c r="H496" i="1"/>
  <c r="G496" i="1"/>
  <c r="F496" i="1"/>
  <c r="E496" i="1"/>
  <c r="H492" i="1"/>
  <c r="G492" i="1"/>
  <c r="F492" i="1"/>
  <c r="E492" i="1"/>
  <c r="H486" i="1"/>
  <c r="G486" i="1"/>
  <c r="F486" i="1"/>
  <c r="E486" i="1"/>
  <c r="H482" i="1"/>
  <c r="G482" i="1"/>
  <c r="F482" i="1"/>
  <c r="E482" i="1"/>
  <c r="H475" i="1"/>
  <c r="G475" i="1"/>
  <c r="F475" i="1"/>
  <c r="E475" i="1"/>
  <c r="H470" i="1"/>
  <c r="G470" i="1"/>
  <c r="F470" i="1"/>
  <c r="E470" i="1"/>
  <c r="H466" i="1"/>
  <c r="G466" i="1"/>
  <c r="F466" i="1"/>
  <c r="E466" i="1"/>
  <c r="H462" i="1"/>
  <c r="G462" i="1"/>
  <c r="F462" i="1"/>
  <c r="E462" i="1"/>
  <c r="H458" i="1"/>
  <c r="G458" i="1"/>
  <c r="F458" i="1"/>
  <c r="E458" i="1"/>
  <c r="H451" i="1"/>
  <c r="G451" i="1"/>
  <c r="F451" i="1"/>
  <c r="E451" i="1"/>
  <c r="H447" i="1"/>
  <c r="G447" i="1"/>
  <c r="F447" i="1"/>
  <c r="E447" i="1"/>
  <c r="H443" i="1"/>
  <c r="G443" i="1"/>
  <c r="F443" i="1"/>
  <c r="E443" i="1"/>
  <c r="H438" i="1"/>
  <c r="G438" i="1"/>
  <c r="F438" i="1"/>
  <c r="E438" i="1"/>
  <c r="H434" i="1"/>
  <c r="G434" i="1"/>
  <c r="F434" i="1"/>
  <c r="E434" i="1"/>
  <c r="H430" i="1"/>
  <c r="G430" i="1"/>
  <c r="F430" i="1"/>
  <c r="E430" i="1"/>
  <c r="H426" i="1"/>
  <c r="G426" i="1"/>
  <c r="F426" i="1"/>
  <c r="E426" i="1"/>
  <c r="H422" i="1"/>
  <c r="G422" i="1"/>
  <c r="F422" i="1"/>
  <c r="E422" i="1"/>
  <c r="H418" i="1"/>
  <c r="G418" i="1"/>
  <c r="F418" i="1"/>
  <c r="E418" i="1"/>
  <c r="H414" i="1"/>
  <c r="G414" i="1"/>
  <c r="F414" i="1"/>
  <c r="E414" i="1"/>
  <c r="H409" i="1"/>
  <c r="G409" i="1"/>
  <c r="F409" i="1"/>
  <c r="E409" i="1"/>
  <c r="H405" i="1"/>
  <c r="G405" i="1"/>
  <c r="F405" i="1"/>
  <c r="E405" i="1"/>
  <c r="H395" i="1"/>
  <c r="G395" i="1"/>
  <c r="F395" i="1"/>
  <c r="E395" i="1"/>
  <c r="H389" i="1"/>
  <c r="G389" i="1"/>
  <c r="F389" i="1"/>
  <c r="E389" i="1"/>
  <c r="H385" i="1"/>
  <c r="G385" i="1"/>
  <c r="F385" i="1"/>
  <c r="E385" i="1"/>
  <c r="H381" i="1"/>
  <c r="G381" i="1"/>
  <c r="F381" i="1"/>
  <c r="E381" i="1"/>
  <c r="H377" i="1"/>
  <c r="G377" i="1"/>
  <c r="F377" i="1"/>
  <c r="E377" i="1"/>
  <c r="H373" i="1"/>
  <c r="G373" i="1"/>
  <c r="F373" i="1"/>
  <c r="E373" i="1"/>
  <c r="H369" i="1"/>
  <c r="G369" i="1"/>
  <c r="F369" i="1"/>
  <c r="E369" i="1"/>
  <c r="H365" i="1"/>
  <c r="G365" i="1"/>
  <c r="F365" i="1"/>
  <c r="E365" i="1"/>
  <c r="H361" i="1"/>
  <c r="G361" i="1"/>
  <c r="F361" i="1"/>
  <c r="E361" i="1"/>
  <c r="H357" i="1"/>
  <c r="G357" i="1"/>
  <c r="F357" i="1"/>
  <c r="E357" i="1"/>
  <c r="H353" i="1"/>
  <c r="G353" i="1"/>
  <c r="F353" i="1"/>
  <c r="E353" i="1"/>
  <c r="H346" i="1"/>
  <c r="G346" i="1"/>
  <c r="F346" i="1"/>
  <c r="E346" i="1"/>
  <c r="H342" i="1"/>
  <c r="G342" i="1"/>
  <c r="F342" i="1"/>
  <c r="E342" i="1"/>
  <c r="H336" i="1"/>
  <c r="G336" i="1"/>
  <c r="F336" i="1"/>
  <c r="E336" i="1"/>
  <c r="H332" i="1"/>
  <c r="G332" i="1"/>
  <c r="F332" i="1"/>
  <c r="E332" i="1"/>
  <c r="H326" i="1"/>
  <c r="G326" i="1"/>
  <c r="F326" i="1"/>
  <c r="E326" i="1"/>
  <c r="H320" i="1"/>
  <c r="G320" i="1"/>
  <c r="F320" i="1"/>
  <c r="E320" i="1"/>
  <c r="H314" i="1"/>
  <c r="G314" i="1"/>
  <c r="F314" i="1"/>
  <c r="E314" i="1"/>
  <c r="H308" i="1"/>
  <c r="G308" i="1"/>
  <c r="F308" i="1"/>
  <c r="E308" i="1"/>
  <c r="H302" i="1"/>
  <c r="G302" i="1"/>
  <c r="F302" i="1"/>
  <c r="E302" i="1"/>
  <c r="H296" i="1"/>
  <c r="G296" i="1"/>
  <c r="F296" i="1"/>
  <c r="E296" i="1"/>
  <c r="H289" i="1"/>
  <c r="G289" i="1"/>
  <c r="F289" i="1"/>
  <c r="E289" i="1"/>
  <c r="H283" i="1"/>
  <c r="G283" i="1"/>
  <c r="F283" i="1"/>
  <c r="E283" i="1"/>
  <c r="H276" i="1"/>
  <c r="G276" i="1"/>
  <c r="F276" i="1"/>
  <c r="E276" i="1"/>
  <c r="H272" i="1"/>
  <c r="G272" i="1"/>
  <c r="F272" i="1"/>
  <c r="E272" i="1"/>
  <c r="H268" i="1"/>
  <c r="G268" i="1"/>
  <c r="F268" i="1"/>
  <c r="E268" i="1"/>
  <c r="H264" i="1"/>
  <c r="G264" i="1"/>
  <c r="F264" i="1"/>
  <c r="E264" i="1"/>
  <c r="H258" i="1"/>
  <c r="G258" i="1"/>
  <c r="F258" i="1"/>
  <c r="E258" i="1"/>
  <c r="H250" i="1"/>
  <c r="G250" i="1"/>
  <c r="F250" i="1"/>
  <c r="E250" i="1"/>
  <c r="H245" i="1"/>
  <c r="G245" i="1"/>
  <c r="F245" i="1"/>
  <c r="E245" i="1"/>
  <c r="H241" i="1"/>
  <c r="G241" i="1"/>
  <c r="F241" i="1"/>
  <c r="E241" i="1"/>
  <c r="H237" i="1"/>
  <c r="G237" i="1"/>
  <c r="F237" i="1"/>
  <c r="E237" i="1"/>
  <c r="H233" i="1"/>
  <c r="G233" i="1"/>
  <c r="F233" i="1"/>
  <c r="E233" i="1"/>
  <c r="H227" i="1"/>
  <c r="G227" i="1"/>
  <c r="F227" i="1"/>
  <c r="E227" i="1"/>
  <c r="H223" i="1"/>
  <c r="G223" i="1"/>
  <c r="F223" i="1"/>
  <c r="E223" i="1"/>
  <c r="H219" i="1"/>
  <c r="G219" i="1"/>
  <c r="F219" i="1"/>
  <c r="E219" i="1"/>
  <c r="H215" i="1"/>
  <c r="G215" i="1"/>
  <c r="F215" i="1"/>
  <c r="E215" i="1"/>
  <c r="H211" i="1"/>
  <c r="G211" i="1"/>
  <c r="F211" i="1"/>
  <c r="E211" i="1"/>
  <c r="H207" i="1"/>
  <c r="G207" i="1"/>
  <c r="F207" i="1"/>
  <c r="E207" i="1"/>
  <c r="H202" i="1"/>
  <c r="G202" i="1"/>
  <c r="F202" i="1"/>
  <c r="E202" i="1"/>
  <c r="H197" i="1"/>
  <c r="G197" i="1"/>
  <c r="F197" i="1"/>
  <c r="E197" i="1"/>
  <c r="H193" i="1"/>
  <c r="G193" i="1"/>
  <c r="F193" i="1"/>
  <c r="E193" i="1"/>
  <c r="H185" i="1"/>
  <c r="G185" i="1"/>
  <c r="F185" i="1"/>
  <c r="E185" i="1"/>
  <c r="H180" i="1"/>
  <c r="G180" i="1"/>
  <c r="F180" i="1"/>
  <c r="E180" i="1"/>
  <c r="H174" i="1"/>
  <c r="G174" i="1"/>
  <c r="F174" i="1"/>
  <c r="E174" i="1"/>
  <c r="H168" i="1"/>
  <c r="G168" i="1"/>
  <c r="F168" i="1"/>
  <c r="E168" i="1"/>
  <c r="H164" i="1"/>
  <c r="G164" i="1"/>
  <c r="F164" i="1"/>
  <c r="E164" i="1"/>
  <c r="H160" i="1"/>
  <c r="G160" i="1"/>
  <c r="F160" i="1"/>
  <c r="E160" i="1"/>
  <c r="H156" i="1"/>
  <c r="G156" i="1"/>
  <c r="F156" i="1"/>
  <c r="E156" i="1"/>
  <c r="H150" i="1"/>
  <c r="G150" i="1"/>
  <c r="F150" i="1"/>
  <c r="E150" i="1"/>
  <c r="H146" i="1"/>
  <c r="G146" i="1"/>
  <c r="F146" i="1"/>
  <c r="E146" i="1"/>
  <c r="H142" i="1"/>
  <c r="G142" i="1"/>
  <c r="F142" i="1"/>
  <c r="E142" i="1"/>
  <c r="H137" i="1"/>
  <c r="G137" i="1"/>
  <c r="F137" i="1"/>
  <c r="E137" i="1"/>
  <c r="H133" i="1"/>
  <c r="G133" i="1"/>
  <c r="F133" i="1"/>
  <c r="E133" i="1"/>
  <c r="H128" i="1"/>
  <c r="G128" i="1"/>
  <c r="F128" i="1"/>
  <c r="E128" i="1"/>
  <c r="H119" i="1"/>
  <c r="G119" i="1"/>
  <c r="F119" i="1"/>
  <c r="E119" i="1"/>
  <c r="H112" i="1"/>
  <c r="G112" i="1"/>
  <c r="F112" i="1"/>
  <c r="E112" i="1"/>
  <c r="H105" i="1"/>
  <c r="G105" i="1"/>
  <c r="F105" i="1"/>
  <c r="E105" i="1"/>
  <c r="H100" i="1"/>
  <c r="G100" i="1"/>
  <c r="F100" i="1"/>
  <c r="E100" i="1"/>
  <c r="H92" i="1"/>
  <c r="G92" i="1"/>
  <c r="F92" i="1"/>
  <c r="E92" i="1"/>
  <c r="H84" i="1"/>
  <c r="G84" i="1"/>
  <c r="F84" i="1"/>
  <c r="E84" i="1"/>
  <c r="H80" i="1"/>
  <c r="G80" i="1"/>
  <c r="F80" i="1"/>
  <c r="E80" i="1"/>
  <c r="H76" i="1"/>
  <c r="G76" i="1"/>
  <c r="F76" i="1"/>
  <c r="E76" i="1"/>
  <c r="H72" i="1"/>
  <c r="G72" i="1"/>
  <c r="F72" i="1"/>
  <c r="E72" i="1"/>
  <c r="H67" i="1"/>
  <c r="G67" i="1"/>
  <c r="F67" i="1"/>
  <c r="E67" i="1"/>
  <c r="H63" i="1"/>
  <c r="G63" i="1"/>
  <c r="F63" i="1"/>
  <c r="E63" i="1"/>
  <c r="H59" i="1"/>
  <c r="G59" i="1"/>
  <c r="F59" i="1"/>
  <c r="E59" i="1"/>
  <c r="H51" i="1"/>
  <c r="G51" i="1"/>
  <c r="F51" i="1"/>
  <c r="E51" i="1"/>
  <c r="H46" i="1"/>
  <c r="G46" i="1"/>
  <c r="F46" i="1"/>
  <c r="E46" i="1"/>
  <c r="H42" i="1"/>
  <c r="G42" i="1"/>
  <c r="F42" i="1"/>
  <c r="E42" i="1"/>
  <c r="H36" i="1"/>
  <c r="G36" i="1"/>
  <c r="F36" i="1"/>
  <c r="E36" i="1"/>
  <c r="H32" i="1"/>
  <c r="G32" i="1"/>
  <c r="F32" i="1"/>
  <c r="E32" i="1"/>
  <c r="H28" i="1"/>
  <c r="G28" i="1"/>
  <c r="F28" i="1"/>
  <c r="E28" i="1"/>
  <c r="H22" i="1"/>
  <c r="G22" i="1"/>
  <c r="F22" i="1"/>
  <c r="E22" i="1"/>
  <c r="H18" i="1"/>
  <c r="G18" i="1"/>
  <c r="F18" i="1"/>
  <c r="E18" i="1"/>
  <c r="H14" i="1"/>
  <c r="G14" i="1"/>
  <c r="F14" i="1"/>
  <c r="E14" i="1"/>
  <c r="H10" i="1"/>
  <c r="G10" i="1"/>
  <c r="F10" i="1"/>
  <c r="E10" i="1"/>
  <c r="I13" i="1"/>
  <c r="I14" i="1" s="1"/>
  <c r="I17" i="1"/>
  <c r="I18" i="1" s="1"/>
  <c r="I21" i="1"/>
  <c r="I22" i="1" s="1"/>
  <c r="I25" i="1"/>
  <c r="I26" i="1"/>
  <c r="I27" i="1"/>
  <c r="I31" i="1"/>
  <c r="I32" i="1" s="1"/>
  <c r="I35" i="1"/>
  <c r="I36" i="1" s="1"/>
  <c r="I39" i="1"/>
  <c r="I40" i="1"/>
  <c r="I41" i="1"/>
  <c r="I45" i="1"/>
  <c r="I46" i="1" s="1"/>
  <c r="I49" i="1"/>
  <c r="I50" i="1"/>
  <c r="I54" i="1"/>
  <c r="I55" i="1"/>
  <c r="I56" i="1"/>
  <c r="I57" i="1"/>
  <c r="I58" i="1"/>
  <c r="I62" i="1"/>
  <c r="I63" i="1" s="1"/>
  <c r="I66" i="1"/>
  <c r="I67" i="1" s="1"/>
  <c r="I70" i="1"/>
  <c r="I71" i="1"/>
  <c r="I75" i="1"/>
  <c r="I76" i="1" s="1"/>
  <c r="I79" i="1"/>
  <c r="I80" i="1" s="1"/>
  <c r="I83" i="1"/>
  <c r="I84" i="1" s="1"/>
  <c r="I87" i="1"/>
  <c r="I88" i="1"/>
  <c r="I89" i="1"/>
  <c r="I90" i="1"/>
  <c r="I91" i="1"/>
  <c r="I95" i="1"/>
  <c r="I96" i="1"/>
  <c r="I97" i="1"/>
  <c r="I98" i="1"/>
  <c r="I99" i="1"/>
  <c r="I103" i="1"/>
  <c r="I104" i="1"/>
  <c r="I108" i="1"/>
  <c r="I109" i="1"/>
  <c r="I110" i="1"/>
  <c r="I111" i="1"/>
  <c r="I115" i="1"/>
  <c r="I116" i="1"/>
  <c r="I117" i="1"/>
  <c r="I118" i="1"/>
  <c r="I122" i="1"/>
  <c r="I123" i="1"/>
  <c r="I124" i="1"/>
  <c r="I125" i="1"/>
  <c r="I126" i="1"/>
  <c r="I127" i="1"/>
  <c r="I131" i="1"/>
  <c r="I132" i="1"/>
  <c r="I136" i="1"/>
  <c r="I137" i="1" s="1"/>
  <c r="I140" i="1"/>
  <c r="I141" i="1"/>
  <c r="I145" i="1"/>
  <c r="I146" i="1" s="1"/>
  <c r="I149" i="1"/>
  <c r="I150" i="1" s="1"/>
  <c r="I153" i="1"/>
  <c r="I154" i="1"/>
  <c r="I155" i="1"/>
  <c r="I159" i="1"/>
  <c r="I160" i="1" s="1"/>
  <c r="I163" i="1"/>
  <c r="I164" i="1" s="1"/>
  <c r="I167" i="1"/>
  <c r="I168" i="1" s="1"/>
  <c r="I171" i="1"/>
  <c r="I172" i="1"/>
  <c r="I173" i="1"/>
  <c r="I177" i="1"/>
  <c r="I178" i="1"/>
  <c r="I179" i="1"/>
  <c r="I184" i="1"/>
  <c r="I188" i="1"/>
  <c r="I189" i="1"/>
  <c r="I190" i="1"/>
  <c r="I191" i="1"/>
  <c r="I192" i="1"/>
  <c r="I196" i="1"/>
  <c r="I197" i="1" s="1"/>
  <c r="I200" i="1"/>
  <c r="I201" i="1"/>
  <c r="I205" i="1"/>
  <c r="I206" i="1"/>
  <c r="I210" i="1"/>
  <c r="I211" i="1" s="1"/>
  <c r="I214" i="1"/>
  <c r="I215" i="1" s="1"/>
  <c r="I218" i="1"/>
  <c r="I219" i="1" s="1"/>
  <c r="I222" i="1"/>
  <c r="I223" i="1" s="1"/>
  <c r="I226" i="1"/>
  <c r="I227" i="1" s="1"/>
  <c r="I230" i="1"/>
  <c r="I231" i="1"/>
  <c r="I232" i="1"/>
  <c r="I236" i="1"/>
  <c r="I237" i="1" s="1"/>
  <c r="I240" i="1"/>
  <c r="I241" i="1" s="1"/>
  <c r="I244" i="1"/>
  <c r="I245" i="1" s="1"/>
  <c r="I248" i="1"/>
  <c r="I249" i="1"/>
  <c r="I253" i="1"/>
  <c r="I254" i="1"/>
  <c r="I255" i="1"/>
  <c r="I256" i="1"/>
  <c r="I257" i="1"/>
  <c r="I261" i="1"/>
  <c r="I262" i="1"/>
  <c r="I263" i="1"/>
  <c r="I267" i="1"/>
  <c r="I268" i="1" s="1"/>
  <c r="I271" i="1"/>
  <c r="I272" i="1" s="1"/>
  <c r="I275" i="1"/>
  <c r="I276" i="1" s="1"/>
  <c r="I279" i="1"/>
  <c r="I280" i="1"/>
  <c r="I281" i="1"/>
  <c r="I282" i="1"/>
  <c r="I286" i="1"/>
  <c r="I287" i="1"/>
  <c r="I288" i="1"/>
  <c r="I292" i="1"/>
  <c r="I293" i="1"/>
  <c r="I294" i="1"/>
  <c r="I295" i="1"/>
  <c r="I299" i="1"/>
  <c r="I300" i="1"/>
  <c r="I301" i="1"/>
  <c r="I305" i="1"/>
  <c r="I306" i="1"/>
  <c r="I307" i="1"/>
  <c r="I311" i="1"/>
  <c r="I312" i="1"/>
  <c r="I313" i="1"/>
  <c r="I317" i="1"/>
  <c r="I318" i="1"/>
  <c r="I319" i="1"/>
  <c r="I323" i="1"/>
  <c r="I324" i="1"/>
  <c r="I325" i="1"/>
  <c r="I329" i="1"/>
  <c r="I330" i="1"/>
  <c r="I331" i="1"/>
  <c r="I334" i="1"/>
  <c r="I335" i="1"/>
  <c r="I339" i="1"/>
  <c r="I340" i="1"/>
  <c r="I341" i="1"/>
  <c r="I345" i="1"/>
  <c r="I346" i="1" s="1"/>
  <c r="I349" i="1"/>
  <c r="I350" i="1"/>
  <c r="I351" i="1"/>
  <c r="I352" i="1"/>
  <c r="I356" i="1"/>
  <c r="I357" i="1" s="1"/>
  <c r="I360" i="1"/>
  <c r="I361" i="1" s="1"/>
  <c r="I364" i="1"/>
  <c r="I365" i="1" s="1"/>
  <c r="I368" i="1"/>
  <c r="I369" i="1" s="1"/>
  <c r="I372" i="1"/>
  <c r="I373" i="1" s="1"/>
  <c r="I376" i="1"/>
  <c r="I377" i="1" s="1"/>
  <c r="I380" i="1"/>
  <c r="I381" i="1" s="1"/>
  <c r="I384" i="1"/>
  <c r="I385" i="1" s="1"/>
  <c r="I388" i="1"/>
  <c r="I389" i="1" s="1"/>
  <c r="I392" i="1"/>
  <c r="I393" i="1"/>
  <c r="I394" i="1"/>
  <c r="I398" i="1"/>
  <c r="I399" i="1"/>
  <c r="I400" i="1"/>
  <c r="I401" i="1"/>
  <c r="I402" i="1"/>
  <c r="I403" i="1"/>
  <c r="I404" i="1"/>
  <c r="I408" i="1"/>
  <c r="I409" i="1" s="1"/>
  <c r="I412" i="1"/>
  <c r="I413" i="1"/>
  <c r="I417" i="1"/>
  <c r="I418" i="1" s="1"/>
  <c r="I421" i="1"/>
  <c r="I422" i="1" s="1"/>
  <c r="I425" i="1"/>
  <c r="I426" i="1" s="1"/>
  <c r="I429" i="1"/>
  <c r="I430" i="1" s="1"/>
  <c r="I433" i="1"/>
  <c r="I434" i="1" s="1"/>
  <c r="I437" i="1"/>
  <c r="I438" i="1" s="1"/>
  <c r="I441" i="1"/>
  <c r="I442" i="1"/>
  <c r="I446" i="1"/>
  <c r="I447" i="1" s="1"/>
  <c r="I450" i="1"/>
  <c r="I451" i="1" s="1"/>
  <c r="I454" i="1"/>
  <c r="I455" i="1"/>
  <c r="I456" i="1"/>
  <c r="I457" i="1"/>
  <c r="I461" i="1"/>
  <c r="I462" i="1" s="1"/>
  <c r="I465" i="1"/>
  <c r="I466" i="1" s="1"/>
  <c r="I469" i="1"/>
  <c r="I470" i="1" s="1"/>
  <c r="I473" i="1"/>
  <c r="I474" i="1"/>
  <c r="I478" i="1"/>
  <c r="I479" i="1"/>
  <c r="I480" i="1"/>
  <c r="I481" i="1"/>
  <c r="I485" i="1"/>
  <c r="I486" i="1" s="1"/>
  <c r="I489" i="1"/>
  <c r="I490" i="1"/>
  <c r="I491" i="1"/>
  <c r="I495" i="1"/>
  <c r="I496" i="1" s="1"/>
  <c r="I499" i="1"/>
  <c r="I500" i="1" s="1"/>
  <c r="I503" i="1"/>
  <c r="I504" i="1" s="1"/>
  <c r="I507" i="1"/>
  <c r="I508" i="1" s="1"/>
  <c r="I511" i="1"/>
  <c r="I512" i="1" s="1"/>
  <c r="I515" i="1"/>
  <c r="I516" i="1" s="1"/>
  <c r="I519" i="1"/>
  <c r="I520" i="1" s="1"/>
  <c r="I523" i="1"/>
  <c r="I524" i="1" s="1"/>
  <c r="I527" i="1"/>
  <c r="I528" i="1" s="1"/>
  <c r="I531" i="1"/>
  <c r="I532" i="1" s="1"/>
  <c r="I535" i="1"/>
  <c r="I536" i="1"/>
  <c r="I537" i="1"/>
  <c r="I538" i="1"/>
  <c r="I539" i="1"/>
  <c r="I543" i="1"/>
  <c r="I544" i="1" s="1"/>
  <c r="I547" i="1"/>
  <c r="I548" i="1" s="1"/>
  <c r="I9" i="1"/>
  <c r="E552" i="1" l="1"/>
  <c r="F552" i="1"/>
  <c r="H552" i="1"/>
  <c r="G552" i="1"/>
  <c r="I492" i="1"/>
  <c r="I185" i="1"/>
  <c r="I475" i="1"/>
  <c r="I395" i="1"/>
  <c r="I353" i="1"/>
  <c r="I314" i="1"/>
  <c r="I264" i="1"/>
  <c r="I174" i="1"/>
  <c r="I156" i="1"/>
  <c r="I133" i="1"/>
  <c r="I207" i="1"/>
  <c r="I72" i="1"/>
  <c r="I250" i="1"/>
  <c r="I105" i="1"/>
  <c r="I51" i="1"/>
  <c r="I112" i="1"/>
  <c r="I92" i="1"/>
  <c r="I59" i="1"/>
  <c r="I540" i="1"/>
  <c r="I482" i="1"/>
  <c r="I308" i="1"/>
  <c r="I202" i="1"/>
  <c r="I142" i="1"/>
  <c r="I443" i="1"/>
  <c r="I342" i="1"/>
  <c r="I296" i="1"/>
  <c r="I258" i="1"/>
  <c r="I458" i="1"/>
  <c r="I414" i="1"/>
  <c r="I336" i="1"/>
  <c r="I326" i="1"/>
  <c r="I302" i="1"/>
  <c r="I233" i="1"/>
  <c r="I128" i="1"/>
  <c r="I289" i="1"/>
  <c r="I28" i="1"/>
  <c r="I180" i="1"/>
  <c r="I405" i="1"/>
  <c r="I320" i="1"/>
  <c r="I283" i="1"/>
  <c r="I100" i="1"/>
  <c r="I42" i="1"/>
  <c r="I332" i="1"/>
  <c r="I193" i="1"/>
  <c r="I119" i="1"/>
  <c r="I10" i="1"/>
  <c r="I552" i="1" l="1"/>
</calcChain>
</file>

<file path=xl/sharedStrings.xml><?xml version="1.0" encoding="utf-8"?>
<sst xmlns="http://schemas.openxmlformats.org/spreadsheetml/2006/main" count="359" uniqueCount="236">
  <si>
    <t>PA</t>
  </si>
  <si>
    <t>Personnel Area Text</t>
  </si>
  <si>
    <t xml:space="preserve">     Gross Pay</t>
  </si>
  <si>
    <t>Sal Recoup</t>
  </si>
  <si>
    <t xml:space="preserve">  Rel Benefits</t>
  </si>
  <si>
    <t xml:space="preserve">     Ttl Expend</t>
  </si>
  <si>
    <t>Gov-Executive Office</t>
  </si>
  <si>
    <t>Gov-Office of Inspector Gen</t>
  </si>
  <si>
    <t>Gov-Mental Health Advocacy Ser</t>
  </si>
  <si>
    <t>Gov-La Tax Commission</t>
  </si>
  <si>
    <t>Gov-Div of  Administration</t>
  </si>
  <si>
    <t>V000</t>
  </si>
  <si>
    <t>Gov - Coast Prot &amp; Restor Auth</t>
  </si>
  <si>
    <t>Gov-Home Security &amp; EP</t>
  </si>
  <si>
    <t>Gov-Dept of Military Affairs</t>
  </si>
  <si>
    <t>Gov-LA Public Defender Board</t>
  </si>
  <si>
    <t>Gov-La Comm Law Enforce Adm CJ</t>
  </si>
  <si>
    <t>DVA-Dept of Veterans Affairs</t>
  </si>
  <si>
    <t>DVA-Louisiana Veterans Home</t>
  </si>
  <si>
    <t>DVA-NE Louisiana Veterans Home</t>
  </si>
  <si>
    <t>Gov-Office of Elderly Affairs</t>
  </si>
  <si>
    <t>DVA-SW Louisiana Veterans Home</t>
  </si>
  <si>
    <t>DVA-NW Louisiana Veterans Home</t>
  </si>
  <si>
    <t>DVA-SE Louisiana Veterans Home</t>
  </si>
  <si>
    <t>DOS-Secretary of State</t>
  </si>
  <si>
    <t>DOJ-Off of the Atty General</t>
  </si>
  <si>
    <t>LG-Lt Governor</t>
  </si>
  <si>
    <t>STO-State Treasurer</t>
  </si>
  <si>
    <t>PSC-Public Service Commission</t>
  </si>
  <si>
    <t>DAF-Agriculture &amp; Forestry</t>
  </si>
  <si>
    <t>DOI-Commissioner of Insurance</t>
  </si>
  <si>
    <t>DED-Off of the Secretary</t>
  </si>
  <si>
    <t>DED-Off Of Business Developmen</t>
  </si>
  <si>
    <t>GOV-La St Racing Commission</t>
  </si>
  <si>
    <t>GOV-Office of Financial Instit</t>
  </si>
  <si>
    <t>CRT-Off of the Secretary</t>
  </si>
  <si>
    <t>CRT-Off of the State Library</t>
  </si>
  <si>
    <t>CRT-Off of State Museum</t>
  </si>
  <si>
    <t>CRT-Office of State Parks</t>
  </si>
  <si>
    <t>CRT-Off of Cultural Dev</t>
  </si>
  <si>
    <t>CRT-Off of Tourism</t>
  </si>
  <si>
    <t>DOTD-Administration</t>
  </si>
  <si>
    <t>DOTD-Engineering &amp; Operations</t>
  </si>
  <si>
    <t>LDH-Jeff Parish Human Srv Auth</t>
  </si>
  <si>
    <t>LDH-Fl Parishes Human Srv Auth</t>
  </si>
  <si>
    <t>N000</t>
  </si>
  <si>
    <t>LDH-Capital Area Human Svc Dst</t>
  </si>
  <si>
    <t>LDH-Developml Disabilities Cn</t>
  </si>
  <si>
    <t>LDH-Medical Vendor Admin</t>
  </si>
  <si>
    <t>LDH-Office of Secretary</t>
  </si>
  <si>
    <t>LDH-S Ctrl LA Human Ser Auth</t>
  </si>
  <si>
    <t>LDH-NE Delta Human Svc Auth</t>
  </si>
  <si>
    <t>LDH-Aging and Adult Services</t>
  </si>
  <si>
    <t>LDH-LA Emergency Response Net</t>
  </si>
  <si>
    <t>LDH-Acadiana Area Hman Svc Dst</t>
  </si>
  <si>
    <t>LDH-Office of Public Health</t>
  </si>
  <si>
    <t>LDH-Off of Behavioral Hlth</t>
  </si>
  <si>
    <t>LDH-Off for Citizen w/ Dev Dis</t>
  </si>
  <si>
    <t>DCFS-Off for Child/Family Srv</t>
  </si>
  <si>
    <t>LDH-Imperial Calc Hum Svc Auth</t>
  </si>
  <si>
    <t>LDH-Central LA Hum Svc Dist</t>
  </si>
  <si>
    <t>LDH-NW LA Hum Svcs District</t>
  </si>
  <si>
    <t>DOC-Administration</t>
  </si>
  <si>
    <t>DOC-La State Penitentiary</t>
  </si>
  <si>
    <t>DYS-Off of Juvenile Justice</t>
  </si>
  <si>
    <t>DOC-Raymond Laborde Corr Ctr</t>
  </si>
  <si>
    <t>DOC-La Correctional Inst Women</t>
  </si>
  <si>
    <t>DOC-Allen Correctional Centr</t>
  </si>
  <si>
    <t>DOC-Dixon Correctional Inst</t>
  </si>
  <si>
    <t>DOC-Elayn Hunt Correction Ctr</t>
  </si>
  <si>
    <t>DOC-David Wade Correction Ctr</t>
  </si>
  <si>
    <t>DOC-Adult Probation and Parole</t>
  </si>
  <si>
    <t>DOC-Rayburn Correctional Ctr</t>
  </si>
  <si>
    <t>DPS-Office of Mgt and Finance</t>
  </si>
  <si>
    <t>DPS-Office of State Police</t>
  </si>
  <si>
    <t>DPS-Office of Motor Vehicles</t>
  </si>
  <si>
    <t>DPS-Off of State Fire Marshall</t>
  </si>
  <si>
    <t>DPS-La Gaming Control Board</t>
  </si>
  <si>
    <t>DPS-Liquefied Petrol Gas Comm</t>
  </si>
  <si>
    <t>DPS-La Highway Safety Comm</t>
  </si>
  <si>
    <t>DNR-Office of the Secretary</t>
  </si>
  <si>
    <t>DNR-Office of Conservation</t>
  </si>
  <si>
    <t>DNR-Off of Mineral Resources</t>
  </si>
  <si>
    <t>DNR-Off of Coastal Management</t>
  </si>
  <si>
    <t>DOR-Office of Revenue</t>
  </si>
  <si>
    <t>LWC-Workforce Support/Training</t>
  </si>
  <si>
    <t>WLF-Off of Mgt &amp; Finance</t>
  </si>
  <si>
    <t>WLF-Off of Secretary</t>
  </si>
  <si>
    <t>WLF-Office of  Wildlife</t>
  </si>
  <si>
    <t>WLF-Office of Fisheries</t>
  </si>
  <si>
    <t>CS-State Civil Service</t>
  </si>
  <si>
    <t>CS-Municipal Fire Police</t>
  </si>
  <si>
    <t>CS-Ethics Administration</t>
  </si>
  <si>
    <t>CS-State Police Commission</t>
  </si>
  <si>
    <t>CS-Board of Tax Appeals</t>
  </si>
  <si>
    <t>HED-Bd Supervisors U of La Sys</t>
  </si>
  <si>
    <t>SSC-Schools for Deaf &amp; Vis Imp</t>
  </si>
  <si>
    <t>SSC - Special School District</t>
  </si>
  <si>
    <t>SSC-JDL La Sch Math Sci &amp; Arts</t>
  </si>
  <si>
    <t>SSC-Thrive Academy</t>
  </si>
  <si>
    <t>SSC-La Educational TV Author</t>
  </si>
  <si>
    <t>SSC-Bd Elem &amp; Secondary Edu</t>
  </si>
  <si>
    <t>HED-Board of Regents</t>
  </si>
  <si>
    <t>SSC-N O Ctr for Creative Arts</t>
  </si>
  <si>
    <t>DOE State Activities</t>
  </si>
  <si>
    <t>DOE-Recovery School District</t>
  </si>
  <si>
    <t>DOA-Office of Group Benefits</t>
  </si>
  <si>
    <t>T000</t>
  </si>
  <si>
    <t>DOA-Office of Risk Management</t>
  </si>
  <si>
    <t>R000</t>
  </si>
  <si>
    <t>DOA-La Property Assist Agency</t>
  </si>
  <si>
    <t>DOA-Fed Property Assistance</t>
  </si>
  <si>
    <t>DOC-Prison Enterprises</t>
  </si>
  <si>
    <t>Q000</t>
  </si>
  <si>
    <t>DOA-Office of Technology Svcs</t>
  </si>
  <si>
    <t>CS-Div of Administrative Law</t>
  </si>
  <si>
    <t>DOA-Office of St Procurement</t>
  </si>
  <si>
    <t>DOA-Off of Aircraft Services</t>
  </si>
  <si>
    <t>Dept of Environmental Quality</t>
  </si>
  <si>
    <t>District Attorneys &amp; Assistant</t>
  </si>
  <si>
    <t>Ag &amp; Forestry Pass Thru Funds</t>
  </si>
  <si>
    <t>100 Total</t>
  </si>
  <si>
    <t>102 Total</t>
  </si>
  <si>
    <t>103 Total</t>
  </si>
  <si>
    <t>106 Total</t>
  </si>
  <si>
    <t>107 Total</t>
  </si>
  <si>
    <t>109 Total</t>
  </si>
  <si>
    <t>111 Total</t>
  </si>
  <si>
    <t>112 Total</t>
  </si>
  <si>
    <t>116 Total</t>
  </si>
  <si>
    <t>129 Total</t>
  </si>
  <si>
    <t>130 Total</t>
  </si>
  <si>
    <t>131 Total</t>
  </si>
  <si>
    <t>132 Total</t>
  </si>
  <si>
    <t>133 Total</t>
  </si>
  <si>
    <t>134 Total</t>
  </si>
  <si>
    <t>135 Total</t>
  </si>
  <si>
    <t>136 Total</t>
  </si>
  <si>
    <t>139 Total</t>
  </si>
  <si>
    <t>141 Total</t>
  </si>
  <si>
    <t>146 Total</t>
  </si>
  <si>
    <t>147 Total</t>
  </si>
  <si>
    <t>158 Total</t>
  </si>
  <si>
    <t>160 Total</t>
  </si>
  <si>
    <t>165 Total</t>
  </si>
  <si>
    <t>251 Total</t>
  </si>
  <si>
    <t>252 Total</t>
  </si>
  <si>
    <t>254 Total</t>
  </si>
  <si>
    <t>255 Total</t>
  </si>
  <si>
    <t>261 Total</t>
  </si>
  <si>
    <t>262 Total</t>
  </si>
  <si>
    <t>263 Total</t>
  </si>
  <si>
    <t>264 Total</t>
  </si>
  <si>
    <t>265 Total</t>
  </si>
  <si>
    <t>267 Total</t>
  </si>
  <si>
    <t>273 Total</t>
  </si>
  <si>
    <t>276 Total</t>
  </si>
  <si>
    <t>300 Total</t>
  </si>
  <si>
    <t>301 Total</t>
  </si>
  <si>
    <t>302 Total</t>
  </si>
  <si>
    <t>303 Total</t>
  </si>
  <si>
    <t>305 Total</t>
  </si>
  <si>
    <t>307 Total</t>
  </si>
  <si>
    <t>309 Total</t>
  </si>
  <si>
    <t>310 Total</t>
  </si>
  <si>
    <t>320 Total</t>
  </si>
  <si>
    <t>324 Total</t>
  </si>
  <si>
    <t>325 Total</t>
  </si>
  <si>
    <t>326 Total</t>
  </si>
  <si>
    <t>330 Total</t>
  </si>
  <si>
    <t>340 Total</t>
  </si>
  <si>
    <t>360 Total</t>
  </si>
  <si>
    <t>375 Total</t>
  </si>
  <si>
    <t>376 Total</t>
  </si>
  <si>
    <t>377 Total</t>
  </si>
  <si>
    <t>400 Total</t>
  </si>
  <si>
    <t>402 Total</t>
  </si>
  <si>
    <t>403 Total</t>
  </si>
  <si>
    <t>405 Total</t>
  </si>
  <si>
    <t>406 Total</t>
  </si>
  <si>
    <t>408 Total</t>
  </si>
  <si>
    <t>409 Total</t>
  </si>
  <si>
    <t>413 Total</t>
  </si>
  <si>
    <t>414 Total</t>
  </si>
  <si>
    <t>415 Total</t>
  </si>
  <si>
    <t>416 Total</t>
  </si>
  <si>
    <t>418 Total</t>
  </si>
  <si>
    <t>419 Total</t>
  </si>
  <si>
    <t>420 Total</t>
  </si>
  <si>
    <t>422 Total</t>
  </si>
  <si>
    <t>423 Total</t>
  </si>
  <si>
    <t>424 Total</t>
  </si>
  <si>
    <t>425 Total</t>
  </si>
  <si>
    <t>431 Total</t>
  </si>
  <si>
    <t>432 Total</t>
  </si>
  <si>
    <t>434 Total</t>
  </si>
  <si>
    <t>435 Total</t>
  </si>
  <si>
    <t>440 Total</t>
  </si>
  <si>
    <t>474 Total</t>
  </si>
  <si>
    <t>511 Total</t>
  </si>
  <si>
    <t>512 Total</t>
  </si>
  <si>
    <t>513 Total</t>
  </si>
  <si>
    <t>514 Total</t>
  </si>
  <si>
    <t>560 Total</t>
  </si>
  <si>
    <t>561 Total</t>
  </si>
  <si>
    <t>562 Total</t>
  </si>
  <si>
    <t>563 Total</t>
  </si>
  <si>
    <t>565 Total</t>
  </si>
  <si>
    <t>620 Total</t>
  </si>
  <si>
    <t>653 Total</t>
  </si>
  <si>
    <t>656 Total</t>
  </si>
  <si>
    <t>657 Total</t>
  </si>
  <si>
    <t>658 Total</t>
  </si>
  <si>
    <t>662 Total</t>
  </si>
  <si>
    <t>666 Total</t>
  </si>
  <si>
    <t>671 Total</t>
  </si>
  <si>
    <t>673 Total</t>
  </si>
  <si>
    <t>678 Total</t>
  </si>
  <si>
    <t>682 Total</t>
  </si>
  <si>
    <t>800 Total</t>
  </si>
  <si>
    <t>804 Total</t>
  </si>
  <si>
    <t>806 Total</t>
  </si>
  <si>
    <t>807 Total</t>
  </si>
  <si>
    <t>811 Total</t>
  </si>
  <si>
    <t>815 Total</t>
  </si>
  <si>
    <t>816 Total</t>
  </si>
  <si>
    <t>820 Total</t>
  </si>
  <si>
    <t>829 Total</t>
  </si>
  <si>
    <t>856 Total</t>
  </si>
  <si>
    <t>906 Total</t>
  </si>
  <si>
    <t>941 Total</t>
  </si>
  <si>
    <t xml:space="preserve">Grand Total </t>
  </si>
  <si>
    <t>AFS Program</t>
  </si>
  <si>
    <t>21-22 Payroll Accrual</t>
  </si>
  <si>
    <t>Note: The number of days to be used in the accrual calculation is 14 days for FY 2022.</t>
  </si>
  <si>
    <t>PAYROLL ACCRUAL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</si>
</sst>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3" fontId="0" fillId="0" borderId="0" xfId="42" applyFont="1"/>
    <xf numFmtId="43" fontId="16" fillId="0" borderId="10" xfId="42" applyFont="1" applyBorder="1" applyAlignment="1">
      <alignment horizontal="center" wrapText="1"/>
    </xf>
    <xf numFmtId="43" fontId="16" fillId="0" borderId="11" xfId="42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6" fillId="0" borderId="0" xfId="0" applyFon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67"/>
  <sheetViews>
    <sheetView tabSelected="1" workbookViewId="0">
      <selection activeCell="A6" sqref="A6:XFD7"/>
    </sheetView>
  </sheetViews>
  <sheetFormatPr defaultRowHeight="14.4" outlineLevelRow="2" x14ac:dyDescent="0.3"/>
  <cols>
    <col min="1" max="1" width="11.5546875" bestFit="1" customWidth="1"/>
    <col min="2" max="2" width="32.44140625" bestFit="1" customWidth="1"/>
    <col min="3" max="3" width="8.44140625" customWidth="1"/>
    <col min="4" max="4" width="8.6640625" style="2" bestFit="1" customWidth="1"/>
    <col min="5" max="5" width="15.33203125" style="6" bestFit="1" customWidth="1"/>
    <col min="6" max="6" width="10.6640625" style="6" bestFit="1" customWidth="1"/>
    <col min="7" max="7" width="14.33203125" style="6" bestFit="1" customWidth="1"/>
    <col min="8" max="9" width="15.33203125" style="6" bestFit="1" customWidth="1"/>
  </cols>
  <sheetData>
    <row r="2" spans="1:10" x14ac:dyDescent="0.3">
      <c r="B2" s="9" t="s">
        <v>235</v>
      </c>
      <c r="C2" s="2"/>
      <c r="D2"/>
      <c r="E2"/>
      <c r="F2"/>
      <c r="G2"/>
      <c r="H2"/>
      <c r="I2"/>
    </row>
    <row r="3" spans="1:10" x14ac:dyDescent="0.3">
      <c r="B3" s="10"/>
      <c r="C3" s="2"/>
      <c r="D3"/>
      <c r="E3"/>
      <c r="F3"/>
      <c r="G3"/>
      <c r="H3"/>
      <c r="I3"/>
    </row>
    <row r="4" spans="1:10" x14ac:dyDescent="0.3">
      <c r="B4" s="11" t="s">
        <v>234</v>
      </c>
      <c r="C4" s="2"/>
      <c r="D4"/>
      <c r="E4"/>
      <c r="F4"/>
      <c r="G4"/>
      <c r="H4"/>
      <c r="I4"/>
    </row>
    <row r="5" spans="1:10" outlineLevel="1" x14ac:dyDescent="0.3"/>
    <row r="6" spans="1:10" outlineLevel="1" x14ac:dyDescent="0.3"/>
    <row r="7" spans="1:10" ht="29.4" outlineLevel="2" thickBot="1" x14ac:dyDescent="0.35">
      <c r="A7" s="4" t="s">
        <v>0</v>
      </c>
      <c r="B7" s="4" t="s">
        <v>1</v>
      </c>
      <c r="C7" s="4"/>
      <c r="D7" s="5" t="s">
        <v>232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233</v>
      </c>
      <c r="J7" s="3"/>
    </row>
    <row r="8" spans="1:10" outlineLevel="1" x14ac:dyDescent="0.3"/>
    <row r="9" spans="1:10" outlineLevel="2" x14ac:dyDescent="0.3">
      <c r="A9">
        <v>100</v>
      </c>
      <c r="B9" t="s">
        <v>6</v>
      </c>
      <c r="D9" s="2">
        <v>1000</v>
      </c>
      <c r="E9" s="6">
        <v>221318.32</v>
      </c>
      <c r="F9" s="6">
        <v>0</v>
      </c>
      <c r="G9" s="6">
        <v>103387.02</v>
      </c>
      <c r="H9" s="6">
        <v>324705.34000000003</v>
      </c>
      <c r="I9" s="6">
        <f>+H9*140%</f>
        <v>454587.47600000002</v>
      </c>
    </row>
    <row r="10" spans="1:10" outlineLevel="1" x14ac:dyDescent="0.3">
      <c r="A10" s="1" t="s">
        <v>121</v>
      </c>
      <c r="E10" s="8">
        <f>SUBTOTAL(9,E9:E9)</f>
        <v>221318.32</v>
      </c>
      <c r="F10" s="8">
        <f>SUBTOTAL(9,F9:F9)</f>
        <v>0</v>
      </c>
      <c r="G10" s="8">
        <f>SUBTOTAL(9,G9:G9)</f>
        <v>103387.02</v>
      </c>
      <c r="H10" s="8">
        <f>SUBTOTAL(9,H9:H9)</f>
        <v>324705.34000000003</v>
      </c>
      <c r="I10" s="8">
        <f>SUBTOTAL(9,I9:I9)</f>
        <v>454587.47600000002</v>
      </c>
    </row>
    <row r="11" spans="1:10" outlineLevel="1" x14ac:dyDescent="0.3">
      <c r="A11" s="1"/>
    </row>
    <row r="12" spans="1:10" outlineLevel="1" x14ac:dyDescent="0.3">
      <c r="A12" s="1"/>
    </row>
    <row r="13" spans="1:10" outlineLevel="2" x14ac:dyDescent="0.3">
      <c r="A13">
        <v>102</v>
      </c>
      <c r="B13" t="s">
        <v>7</v>
      </c>
      <c r="D13" s="2">
        <v>1000</v>
      </c>
      <c r="E13" s="6">
        <v>43446.38</v>
      </c>
      <c r="F13" s="6">
        <v>0</v>
      </c>
      <c r="G13" s="6">
        <v>21811.42</v>
      </c>
      <c r="H13" s="6">
        <v>65257.8</v>
      </c>
      <c r="I13" s="6">
        <f t="shared" ref="I13:I163" si="0">+H13*140%</f>
        <v>91360.92</v>
      </c>
    </row>
    <row r="14" spans="1:10" outlineLevel="1" x14ac:dyDescent="0.3">
      <c r="A14" s="1" t="s">
        <v>122</v>
      </c>
      <c r="E14" s="8">
        <f>SUBTOTAL(9,E13:E13)</f>
        <v>43446.38</v>
      </c>
      <c r="F14" s="8">
        <f>SUBTOTAL(9,F13:F13)</f>
        <v>0</v>
      </c>
      <c r="G14" s="8">
        <f>SUBTOTAL(9,G13:G13)</f>
        <v>21811.42</v>
      </c>
      <c r="H14" s="8">
        <f>SUBTOTAL(9,H13:H13)</f>
        <v>65257.8</v>
      </c>
      <c r="I14" s="8">
        <f>SUBTOTAL(9,I13:I13)</f>
        <v>91360.92</v>
      </c>
    </row>
    <row r="15" spans="1:10" outlineLevel="1" x14ac:dyDescent="0.3">
      <c r="A15" s="1"/>
    </row>
    <row r="16" spans="1:10" outlineLevel="1" x14ac:dyDescent="0.3">
      <c r="A16" s="1"/>
    </row>
    <row r="17" spans="1:9" outlineLevel="2" x14ac:dyDescent="0.3">
      <c r="A17">
        <v>103</v>
      </c>
      <c r="B17" t="s">
        <v>8</v>
      </c>
      <c r="D17" s="2">
        <v>1000</v>
      </c>
      <c r="E17" s="6">
        <v>100792.39</v>
      </c>
      <c r="F17" s="6">
        <v>0</v>
      </c>
      <c r="G17" s="6">
        <v>51079.62</v>
      </c>
      <c r="H17" s="6">
        <v>151872.01</v>
      </c>
      <c r="I17" s="6">
        <f t="shared" si="0"/>
        <v>212620.81400000001</v>
      </c>
    </row>
    <row r="18" spans="1:9" outlineLevel="1" x14ac:dyDescent="0.3">
      <c r="A18" s="1" t="s">
        <v>123</v>
      </c>
      <c r="E18" s="8">
        <f>SUBTOTAL(9,E17:E17)</f>
        <v>100792.39</v>
      </c>
      <c r="F18" s="8">
        <f>SUBTOTAL(9,F17:F17)</f>
        <v>0</v>
      </c>
      <c r="G18" s="8">
        <f>SUBTOTAL(9,G17:G17)</f>
        <v>51079.62</v>
      </c>
      <c r="H18" s="8">
        <f>SUBTOTAL(9,H17:H17)</f>
        <v>151872.01</v>
      </c>
      <c r="I18" s="8">
        <f>SUBTOTAL(9,I17:I17)</f>
        <v>212620.81400000001</v>
      </c>
    </row>
    <row r="19" spans="1:9" outlineLevel="1" x14ac:dyDescent="0.3">
      <c r="A19" s="1"/>
    </row>
    <row r="20" spans="1:9" outlineLevel="1" x14ac:dyDescent="0.3">
      <c r="A20" s="1"/>
    </row>
    <row r="21" spans="1:9" outlineLevel="2" x14ac:dyDescent="0.3">
      <c r="A21">
        <v>106</v>
      </c>
      <c r="B21" t="s">
        <v>9</v>
      </c>
      <c r="D21" s="2">
        <v>1000</v>
      </c>
      <c r="E21" s="6">
        <v>100121.61</v>
      </c>
      <c r="F21" s="6">
        <v>0</v>
      </c>
      <c r="G21" s="6">
        <v>46634.85</v>
      </c>
      <c r="H21" s="6">
        <v>146756.46</v>
      </c>
      <c r="I21" s="6">
        <f t="shared" si="0"/>
        <v>205459.04399999997</v>
      </c>
    </row>
    <row r="22" spans="1:9" outlineLevel="1" x14ac:dyDescent="0.3">
      <c r="A22" s="1" t="s">
        <v>124</v>
      </c>
      <c r="E22" s="8">
        <f>SUBTOTAL(9,E21:E21)</f>
        <v>100121.61</v>
      </c>
      <c r="F22" s="8">
        <f>SUBTOTAL(9,F21:F21)</f>
        <v>0</v>
      </c>
      <c r="G22" s="8">
        <f>SUBTOTAL(9,G21:G21)</f>
        <v>46634.85</v>
      </c>
      <c r="H22" s="8">
        <f>SUBTOTAL(9,H21:H21)</f>
        <v>146756.46</v>
      </c>
      <c r="I22" s="8">
        <f>SUBTOTAL(9,I21:I21)</f>
        <v>205459.04399999997</v>
      </c>
    </row>
    <row r="23" spans="1:9" outlineLevel="1" x14ac:dyDescent="0.3">
      <c r="A23" s="1"/>
    </row>
    <row r="24" spans="1:9" outlineLevel="1" x14ac:dyDescent="0.3">
      <c r="A24" s="1"/>
    </row>
    <row r="25" spans="1:9" outlineLevel="2" x14ac:dyDescent="0.3">
      <c r="A25">
        <v>107</v>
      </c>
      <c r="B25" t="s">
        <v>10</v>
      </c>
      <c r="D25" s="2">
        <v>1000</v>
      </c>
      <c r="E25" s="6">
        <v>1119348.1100000001</v>
      </c>
      <c r="F25" s="6">
        <v>0</v>
      </c>
      <c r="G25" s="6">
        <v>508011.54</v>
      </c>
      <c r="H25" s="6">
        <v>1627359.65</v>
      </c>
      <c r="I25" s="6">
        <f t="shared" si="0"/>
        <v>2278303.5099999998</v>
      </c>
    </row>
    <row r="26" spans="1:9" outlineLevel="2" x14ac:dyDescent="0.3">
      <c r="A26">
        <v>107</v>
      </c>
      <c r="B26" t="s">
        <v>10</v>
      </c>
      <c r="D26" s="2">
        <v>3000</v>
      </c>
      <c r="E26" s="6">
        <v>311597.59999999998</v>
      </c>
      <c r="F26" s="6">
        <v>0</v>
      </c>
      <c r="G26" s="6">
        <v>145837.42000000001</v>
      </c>
      <c r="H26" s="6">
        <v>457435.02</v>
      </c>
      <c r="I26" s="6">
        <f t="shared" si="0"/>
        <v>640409.02799999993</v>
      </c>
    </row>
    <row r="27" spans="1:9" outlineLevel="2" x14ac:dyDescent="0.3">
      <c r="A27">
        <v>107</v>
      </c>
      <c r="B27" t="s">
        <v>10</v>
      </c>
      <c r="D27" s="2" t="s">
        <v>11</v>
      </c>
      <c r="E27" s="6">
        <v>27.69</v>
      </c>
      <c r="F27" s="6">
        <v>0</v>
      </c>
      <c r="G27" s="6">
        <v>0</v>
      </c>
      <c r="H27" s="6">
        <v>27.69</v>
      </c>
      <c r="I27" s="6">
        <f t="shared" si="0"/>
        <v>38.765999999999998</v>
      </c>
    </row>
    <row r="28" spans="1:9" outlineLevel="1" x14ac:dyDescent="0.3">
      <c r="A28" s="1" t="s">
        <v>125</v>
      </c>
      <c r="E28" s="8">
        <f>SUBTOTAL(9,E25:E27)</f>
        <v>1430973.4</v>
      </c>
      <c r="F28" s="8">
        <f>SUBTOTAL(9,F25:F27)</f>
        <v>0</v>
      </c>
      <c r="G28" s="8">
        <f>SUBTOTAL(9,G25:G27)</f>
        <v>653848.96</v>
      </c>
      <c r="H28" s="8">
        <f>SUBTOTAL(9,H25:H27)</f>
        <v>2084822.3599999999</v>
      </c>
      <c r="I28" s="8">
        <f>SUBTOTAL(9,I25:I27)</f>
        <v>2918751.3039999995</v>
      </c>
    </row>
    <row r="29" spans="1:9" outlineLevel="1" x14ac:dyDescent="0.3">
      <c r="A29" s="1"/>
    </row>
    <row r="30" spans="1:9" outlineLevel="1" x14ac:dyDescent="0.3">
      <c r="A30" s="1"/>
    </row>
    <row r="31" spans="1:9" outlineLevel="2" x14ac:dyDescent="0.3">
      <c r="A31">
        <v>109</v>
      </c>
      <c r="B31" t="s">
        <v>12</v>
      </c>
      <c r="D31" s="2">
        <v>1000</v>
      </c>
      <c r="E31" s="6">
        <v>573780.71</v>
      </c>
      <c r="F31" s="6">
        <v>0</v>
      </c>
      <c r="G31" s="6">
        <v>266305.27</v>
      </c>
      <c r="H31" s="6">
        <v>840085.98</v>
      </c>
      <c r="I31" s="6">
        <f t="shared" si="0"/>
        <v>1176120.372</v>
      </c>
    </row>
    <row r="32" spans="1:9" outlineLevel="1" x14ac:dyDescent="0.3">
      <c r="A32" s="1" t="s">
        <v>126</v>
      </c>
      <c r="E32" s="8">
        <f>SUBTOTAL(9,E31:E31)</f>
        <v>573780.71</v>
      </c>
      <c r="F32" s="8">
        <f>SUBTOTAL(9,F31:F31)</f>
        <v>0</v>
      </c>
      <c r="G32" s="8">
        <f>SUBTOTAL(9,G31:G31)</f>
        <v>266305.27</v>
      </c>
      <c r="H32" s="8">
        <f>SUBTOTAL(9,H31:H31)</f>
        <v>840085.98</v>
      </c>
      <c r="I32" s="8">
        <f>SUBTOTAL(9,I31:I31)</f>
        <v>1176120.372</v>
      </c>
    </row>
    <row r="33" spans="1:9" ht="16.5" customHeight="1" outlineLevel="1" x14ac:dyDescent="0.3">
      <c r="A33" s="1"/>
    </row>
    <row r="34" spans="1:9" ht="16.5" customHeight="1" outlineLevel="1" x14ac:dyDescent="0.3">
      <c r="A34" s="1"/>
    </row>
    <row r="35" spans="1:9" outlineLevel="2" x14ac:dyDescent="0.3">
      <c r="A35">
        <v>111</v>
      </c>
      <c r="B35" t="s">
        <v>13</v>
      </c>
      <c r="D35" s="2">
        <v>1000</v>
      </c>
      <c r="E35" s="6">
        <v>599575.61</v>
      </c>
      <c r="F35" s="6">
        <v>0</v>
      </c>
      <c r="G35" s="6">
        <v>275339.83</v>
      </c>
      <c r="H35" s="6">
        <v>874915.44</v>
      </c>
      <c r="I35" s="6">
        <f t="shared" si="0"/>
        <v>1224881.6159999999</v>
      </c>
    </row>
    <row r="36" spans="1:9" outlineLevel="1" x14ac:dyDescent="0.3">
      <c r="A36" s="1" t="s">
        <v>127</v>
      </c>
      <c r="E36" s="8">
        <f>SUBTOTAL(9,E35:E35)</f>
        <v>599575.61</v>
      </c>
      <c r="F36" s="8">
        <f>SUBTOTAL(9,F35:F35)</f>
        <v>0</v>
      </c>
      <c r="G36" s="8">
        <f>SUBTOTAL(9,G35:G35)</f>
        <v>275339.83</v>
      </c>
      <c r="H36" s="8">
        <f>SUBTOTAL(9,H35:H35)</f>
        <v>874915.44</v>
      </c>
      <c r="I36" s="8">
        <f>SUBTOTAL(9,I35:I35)</f>
        <v>1224881.6159999999</v>
      </c>
    </row>
    <row r="37" spans="1:9" outlineLevel="1" x14ac:dyDescent="0.3">
      <c r="A37" s="1"/>
    </row>
    <row r="38" spans="1:9" outlineLevel="1" x14ac:dyDescent="0.3">
      <c r="A38" s="1"/>
    </row>
    <row r="39" spans="1:9" outlineLevel="2" x14ac:dyDescent="0.3">
      <c r="A39">
        <v>112</v>
      </c>
      <c r="B39" t="s">
        <v>14</v>
      </c>
      <c r="D39" s="2">
        <v>1000</v>
      </c>
      <c r="E39" s="6">
        <v>945714.09</v>
      </c>
      <c r="F39" s="6">
        <v>0</v>
      </c>
      <c r="G39" s="6">
        <v>348854.42</v>
      </c>
      <c r="H39" s="6">
        <v>1294568.51</v>
      </c>
      <c r="I39" s="6">
        <f t="shared" si="0"/>
        <v>1812395.9139999999</v>
      </c>
    </row>
    <row r="40" spans="1:9" outlineLevel="2" x14ac:dyDescent="0.3">
      <c r="A40">
        <v>112</v>
      </c>
      <c r="B40" t="s">
        <v>14</v>
      </c>
      <c r="D40" s="2">
        <v>3000</v>
      </c>
      <c r="E40" s="6">
        <v>754755.3</v>
      </c>
      <c r="F40" s="6">
        <v>0</v>
      </c>
      <c r="G40" s="6">
        <v>300137.03000000003</v>
      </c>
      <c r="H40" s="6">
        <v>1054892.33</v>
      </c>
      <c r="I40" s="6">
        <f t="shared" si="0"/>
        <v>1476849.2620000001</v>
      </c>
    </row>
    <row r="41" spans="1:9" outlineLevel="2" x14ac:dyDescent="0.3">
      <c r="A41">
        <v>112</v>
      </c>
      <c r="B41" t="s">
        <v>14</v>
      </c>
      <c r="D41" s="2" t="s">
        <v>11</v>
      </c>
      <c r="E41" s="6">
        <v>780</v>
      </c>
      <c r="F41" s="6">
        <v>0</v>
      </c>
      <c r="G41" s="6">
        <v>59.67</v>
      </c>
      <c r="H41" s="6">
        <v>839.67</v>
      </c>
      <c r="I41" s="6">
        <f t="shared" si="0"/>
        <v>1175.5379999999998</v>
      </c>
    </row>
    <row r="42" spans="1:9" outlineLevel="1" x14ac:dyDescent="0.3">
      <c r="A42" s="1" t="s">
        <v>128</v>
      </c>
      <c r="E42" s="8">
        <f>SUBTOTAL(9,E39:E41)</f>
        <v>1701249.3900000001</v>
      </c>
      <c r="F42" s="8">
        <f>SUBTOTAL(9,F39:F41)</f>
        <v>0</v>
      </c>
      <c r="G42" s="8">
        <f>SUBTOTAL(9,G39:G41)</f>
        <v>649051.12</v>
      </c>
      <c r="H42" s="8">
        <f>SUBTOTAL(9,H39:H41)</f>
        <v>2350300.5099999998</v>
      </c>
      <c r="I42" s="8">
        <f>SUBTOTAL(9,I39:I41)</f>
        <v>3290420.7140000002</v>
      </c>
    </row>
    <row r="43" spans="1:9" outlineLevel="1" x14ac:dyDescent="0.3">
      <c r="A43" s="1"/>
    </row>
    <row r="44" spans="1:9" outlineLevel="1" x14ac:dyDescent="0.3">
      <c r="A44" s="1"/>
    </row>
    <row r="45" spans="1:9" outlineLevel="2" x14ac:dyDescent="0.3">
      <c r="A45">
        <v>116</v>
      </c>
      <c r="B45" t="s">
        <v>15</v>
      </c>
      <c r="D45" s="2">
        <v>1000</v>
      </c>
      <c r="E45" s="6">
        <v>49064.27</v>
      </c>
      <c r="F45" s="6">
        <v>0</v>
      </c>
      <c r="G45" s="6">
        <v>23903.21</v>
      </c>
      <c r="H45" s="6">
        <v>72967.48</v>
      </c>
      <c r="I45" s="6">
        <f t="shared" si="0"/>
        <v>102154.47199999999</v>
      </c>
    </row>
    <row r="46" spans="1:9" outlineLevel="1" x14ac:dyDescent="0.3">
      <c r="A46" s="1" t="s">
        <v>129</v>
      </c>
      <c r="E46" s="8">
        <f>SUBTOTAL(9,E45:E45)</f>
        <v>49064.27</v>
      </c>
      <c r="F46" s="8">
        <f>SUBTOTAL(9,F45:F45)</f>
        <v>0</v>
      </c>
      <c r="G46" s="8">
        <f>SUBTOTAL(9,G45:G45)</f>
        <v>23903.21</v>
      </c>
      <c r="H46" s="8">
        <f>SUBTOTAL(9,H45:H45)</f>
        <v>72967.48</v>
      </c>
      <c r="I46" s="8">
        <f>SUBTOTAL(9,I45:I45)</f>
        <v>102154.47199999999</v>
      </c>
    </row>
    <row r="47" spans="1:9" outlineLevel="1" x14ac:dyDescent="0.3">
      <c r="A47" s="1"/>
    </row>
    <row r="48" spans="1:9" outlineLevel="1" x14ac:dyDescent="0.3">
      <c r="A48" s="1"/>
    </row>
    <row r="49" spans="1:9" outlineLevel="2" x14ac:dyDescent="0.3">
      <c r="A49">
        <v>129</v>
      </c>
      <c r="B49" t="s">
        <v>16</v>
      </c>
      <c r="D49" s="2">
        <v>1000</v>
      </c>
      <c r="E49" s="6">
        <v>71607.47</v>
      </c>
      <c r="F49" s="6">
        <v>0</v>
      </c>
      <c r="G49" s="6">
        <v>35396</v>
      </c>
      <c r="H49" s="6">
        <v>107003.47</v>
      </c>
      <c r="I49" s="6">
        <f t="shared" si="0"/>
        <v>149804.85799999998</v>
      </c>
    </row>
    <row r="50" spans="1:9" outlineLevel="2" x14ac:dyDescent="0.3">
      <c r="A50">
        <v>129</v>
      </c>
      <c r="B50" t="s">
        <v>16</v>
      </c>
      <c r="D50" s="2">
        <v>2000</v>
      </c>
      <c r="E50" s="6">
        <v>36939.58</v>
      </c>
      <c r="F50" s="6">
        <v>0</v>
      </c>
      <c r="G50" s="6">
        <v>15125.66</v>
      </c>
      <c r="H50" s="6">
        <v>52065.24</v>
      </c>
      <c r="I50" s="6">
        <f t="shared" si="0"/>
        <v>72891.335999999996</v>
      </c>
    </row>
    <row r="51" spans="1:9" outlineLevel="1" x14ac:dyDescent="0.3">
      <c r="A51" s="1" t="s">
        <v>130</v>
      </c>
      <c r="E51" s="8">
        <f>SUBTOTAL(9,E49:E50)</f>
        <v>108547.05</v>
      </c>
      <c r="F51" s="8">
        <f>SUBTOTAL(9,F49:F50)</f>
        <v>0</v>
      </c>
      <c r="G51" s="8">
        <f>SUBTOTAL(9,G49:G50)</f>
        <v>50521.66</v>
      </c>
      <c r="H51" s="8">
        <f>SUBTOTAL(9,H49:H50)</f>
        <v>159068.71</v>
      </c>
      <c r="I51" s="8">
        <f>SUBTOTAL(9,I49:I50)</f>
        <v>222696.19399999996</v>
      </c>
    </row>
    <row r="52" spans="1:9" outlineLevel="1" x14ac:dyDescent="0.3">
      <c r="A52" s="1"/>
    </row>
    <row r="53" spans="1:9" outlineLevel="1" x14ac:dyDescent="0.3">
      <c r="A53" s="1"/>
    </row>
    <row r="54" spans="1:9" outlineLevel="2" x14ac:dyDescent="0.3">
      <c r="A54">
        <v>130</v>
      </c>
      <c r="B54" t="s">
        <v>17</v>
      </c>
      <c r="D54" s="2">
        <v>1000</v>
      </c>
      <c r="E54" s="6">
        <v>67523.02</v>
      </c>
      <c r="F54" s="6">
        <v>0</v>
      </c>
      <c r="G54" s="6">
        <v>27419.61</v>
      </c>
      <c r="H54" s="6">
        <v>94942.63</v>
      </c>
      <c r="I54" s="6">
        <f t="shared" si="0"/>
        <v>132919.682</v>
      </c>
    </row>
    <row r="55" spans="1:9" outlineLevel="2" x14ac:dyDescent="0.3">
      <c r="A55">
        <v>130</v>
      </c>
      <c r="B55" t="s">
        <v>17</v>
      </c>
      <c r="D55" s="2">
        <v>2000</v>
      </c>
      <c r="E55" s="6">
        <v>12551.41</v>
      </c>
      <c r="F55" s="6">
        <v>0</v>
      </c>
      <c r="G55" s="6">
        <v>6047.71</v>
      </c>
      <c r="H55" s="6">
        <v>18599.12</v>
      </c>
      <c r="I55" s="6">
        <f t="shared" si="0"/>
        <v>26038.767999999996</v>
      </c>
    </row>
    <row r="56" spans="1:9" outlineLevel="2" x14ac:dyDescent="0.3">
      <c r="A56">
        <v>130</v>
      </c>
      <c r="B56" t="s">
        <v>17</v>
      </c>
      <c r="D56" s="2">
        <v>3000</v>
      </c>
      <c r="E56" s="6">
        <v>93754.65</v>
      </c>
      <c r="F56" s="6">
        <v>0</v>
      </c>
      <c r="G56" s="6">
        <v>36486.31</v>
      </c>
      <c r="H56" s="6">
        <v>130240.96000000001</v>
      </c>
      <c r="I56" s="6">
        <f t="shared" si="0"/>
        <v>182337.34400000001</v>
      </c>
    </row>
    <row r="57" spans="1:9" outlineLevel="2" x14ac:dyDescent="0.3">
      <c r="A57">
        <v>130</v>
      </c>
      <c r="B57" t="s">
        <v>17</v>
      </c>
      <c r="D57" s="2">
        <v>4000</v>
      </c>
      <c r="E57" s="6">
        <v>9718.4599999999991</v>
      </c>
      <c r="F57" s="6">
        <v>0</v>
      </c>
      <c r="G57" s="6">
        <v>4286.54</v>
      </c>
      <c r="H57" s="6">
        <v>14005</v>
      </c>
      <c r="I57" s="6">
        <f t="shared" si="0"/>
        <v>19607</v>
      </c>
    </row>
    <row r="58" spans="1:9" outlineLevel="2" x14ac:dyDescent="0.3">
      <c r="A58">
        <v>130</v>
      </c>
      <c r="B58" t="s">
        <v>17</v>
      </c>
      <c r="D58" s="2">
        <v>5000</v>
      </c>
      <c r="E58" s="6">
        <v>48687.59</v>
      </c>
      <c r="F58" s="6">
        <v>0</v>
      </c>
      <c r="G58" s="6">
        <v>23948.89</v>
      </c>
      <c r="H58" s="6">
        <v>72636.479999999996</v>
      </c>
      <c r="I58" s="6">
        <f t="shared" si="0"/>
        <v>101691.07199999999</v>
      </c>
    </row>
    <row r="59" spans="1:9" outlineLevel="1" x14ac:dyDescent="0.3">
      <c r="A59" s="1" t="s">
        <v>131</v>
      </c>
      <c r="E59" s="8">
        <f>SUBTOTAL(9,E54:E58)</f>
        <v>232235.13</v>
      </c>
      <c r="F59" s="8">
        <f>SUBTOTAL(9,F54:F58)</f>
        <v>0</v>
      </c>
      <c r="G59" s="8">
        <f>SUBTOTAL(9,G54:G58)</f>
        <v>98189.06</v>
      </c>
      <c r="H59" s="8">
        <f>SUBTOTAL(9,H54:H58)</f>
        <v>330424.19</v>
      </c>
      <c r="I59" s="8">
        <f>SUBTOTAL(9,I54:I58)</f>
        <v>462593.86599999998</v>
      </c>
    </row>
    <row r="60" spans="1:9" outlineLevel="1" x14ac:dyDescent="0.3">
      <c r="A60" s="1"/>
    </row>
    <row r="61" spans="1:9" outlineLevel="1" x14ac:dyDescent="0.3">
      <c r="A61" s="1"/>
    </row>
    <row r="62" spans="1:9" outlineLevel="2" x14ac:dyDescent="0.3">
      <c r="A62">
        <v>131</v>
      </c>
      <c r="B62" t="s">
        <v>18</v>
      </c>
      <c r="D62" s="2">
        <v>1000</v>
      </c>
      <c r="E62" s="6">
        <v>196192.69</v>
      </c>
      <c r="F62" s="6">
        <v>0</v>
      </c>
      <c r="G62" s="6">
        <v>79851.12</v>
      </c>
      <c r="H62" s="6">
        <v>276043.81</v>
      </c>
      <c r="I62" s="6">
        <f t="shared" si="0"/>
        <v>386461.33399999997</v>
      </c>
    </row>
    <row r="63" spans="1:9" outlineLevel="1" x14ac:dyDescent="0.3">
      <c r="A63" s="1" t="s">
        <v>132</v>
      </c>
      <c r="E63" s="8">
        <f>SUBTOTAL(9,E62:E62)</f>
        <v>196192.69</v>
      </c>
      <c r="F63" s="8">
        <f>SUBTOTAL(9,F62:F62)</f>
        <v>0</v>
      </c>
      <c r="G63" s="8">
        <f>SUBTOTAL(9,G62:G62)</f>
        <v>79851.12</v>
      </c>
      <c r="H63" s="8">
        <f>SUBTOTAL(9,H62:H62)</f>
        <v>276043.81</v>
      </c>
      <c r="I63" s="8">
        <f>SUBTOTAL(9,I62:I62)</f>
        <v>386461.33399999997</v>
      </c>
    </row>
    <row r="64" spans="1:9" outlineLevel="1" x14ac:dyDescent="0.3">
      <c r="A64" s="1"/>
    </row>
    <row r="65" spans="1:9" outlineLevel="1" x14ac:dyDescent="0.3">
      <c r="A65" s="1"/>
    </row>
    <row r="66" spans="1:9" outlineLevel="2" x14ac:dyDescent="0.3">
      <c r="A66">
        <v>132</v>
      </c>
      <c r="B66" t="s">
        <v>19</v>
      </c>
      <c r="D66" s="2">
        <v>1000</v>
      </c>
      <c r="E66" s="6">
        <v>228672.21</v>
      </c>
      <c r="F66" s="6">
        <v>0</v>
      </c>
      <c r="G66" s="6">
        <v>101365.46</v>
      </c>
      <c r="H66" s="6">
        <v>330037.67</v>
      </c>
      <c r="I66" s="6">
        <f t="shared" si="0"/>
        <v>462052.73799999995</v>
      </c>
    </row>
    <row r="67" spans="1:9" outlineLevel="1" x14ac:dyDescent="0.3">
      <c r="A67" s="1" t="s">
        <v>133</v>
      </c>
      <c r="E67" s="8">
        <f>SUBTOTAL(9,E66:E66)</f>
        <v>228672.21</v>
      </c>
      <c r="F67" s="8">
        <f>SUBTOTAL(9,F66:F66)</f>
        <v>0</v>
      </c>
      <c r="G67" s="8">
        <f>SUBTOTAL(9,G66:G66)</f>
        <v>101365.46</v>
      </c>
      <c r="H67" s="8">
        <f>SUBTOTAL(9,H66:H66)</f>
        <v>330037.67</v>
      </c>
      <c r="I67" s="8">
        <f>SUBTOTAL(9,I66:I66)</f>
        <v>462052.73799999995</v>
      </c>
    </row>
    <row r="68" spans="1:9" outlineLevel="1" x14ac:dyDescent="0.3">
      <c r="A68" s="1"/>
    </row>
    <row r="69" spans="1:9" outlineLevel="1" x14ac:dyDescent="0.3">
      <c r="A69" s="1"/>
    </row>
    <row r="70" spans="1:9" outlineLevel="2" x14ac:dyDescent="0.3">
      <c r="A70">
        <v>133</v>
      </c>
      <c r="B70" t="s">
        <v>20</v>
      </c>
      <c r="D70" s="2">
        <v>1000</v>
      </c>
      <c r="E70" s="6">
        <v>120938.49</v>
      </c>
      <c r="F70" s="6">
        <v>0</v>
      </c>
      <c r="G70" s="6">
        <v>74285.13</v>
      </c>
      <c r="H70" s="6">
        <v>195223.62</v>
      </c>
      <c r="I70" s="6">
        <f t="shared" si="0"/>
        <v>273313.06799999997</v>
      </c>
    </row>
    <row r="71" spans="1:9" outlineLevel="2" x14ac:dyDescent="0.3">
      <c r="A71">
        <v>133</v>
      </c>
      <c r="B71" t="s">
        <v>20</v>
      </c>
      <c r="D71" s="2">
        <v>2000</v>
      </c>
      <c r="E71" s="6">
        <v>36250.9</v>
      </c>
      <c r="F71" s="6">
        <v>0</v>
      </c>
      <c r="G71" s="6">
        <v>2905.55</v>
      </c>
      <c r="H71" s="6">
        <v>39156.449999999997</v>
      </c>
      <c r="I71" s="6">
        <f t="shared" si="0"/>
        <v>54819.029999999992</v>
      </c>
    </row>
    <row r="72" spans="1:9" outlineLevel="1" x14ac:dyDescent="0.3">
      <c r="A72" s="1" t="s">
        <v>134</v>
      </c>
      <c r="E72" s="8">
        <f>SUBTOTAL(9,E70:E71)</f>
        <v>157189.39000000001</v>
      </c>
      <c r="F72" s="8">
        <f>SUBTOTAL(9,F70:F71)</f>
        <v>0</v>
      </c>
      <c r="G72" s="8">
        <f>SUBTOTAL(9,G70:G71)</f>
        <v>77190.680000000008</v>
      </c>
      <c r="H72" s="8">
        <f>SUBTOTAL(9,H70:H71)</f>
        <v>234380.07</v>
      </c>
      <c r="I72" s="8">
        <f>SUBTOTAL(9,I70:I71)</f>
        <v>328132.09799999994</v>
      </c>
    </row>
    <row r="73" spans="1:9" outlineLevel="1" x14ac:dyDescent="0.3">
      <c r="A73" s="1"/>
    </row>
    <row r="74" spans="1:9" outlineLevel="1" x14ac:dyDescent="0.3">
      <c r="A74" s="1"/>
    </row>
    <row r="75" spans="1:9" outlineLevel="2" x14ac:dyDescent="0.3">
      <c r="A75">
        <v>134</v>
      </c>
      <c r="B75" t="s">
        <v>21</v>
      </c>
      <c r="D75" s="2">
        <v>1000</v>
      </c>
      <c r="E75" s="6">
        <v>258776.83</v>
      </c>
      <c r="F75" s="6">
        <v>0</v>
      </c>
      <c r="G75" s="6">
        <v>102600.53</v>
      </c>
      <c r="H75" s="6">
        <v>361377.36</v>
      </c>
      <c r="I75" s="6">
        <f t="shared" si="0"/>
        <v>505928.30399999995</v>
      </c>
    </row>
    <row r="76" spans="1:9" outlineLevel="1" x14ac:dyDescent="0.3">
      <c r="A76" s="1" t="s">
        <v>135</v>
      </c>
      <c r="E76" s="8">
        <f>SUBTOTAL(9,E75:E75)</f>
        <v>258776.83</v>
      </c>
      <c r="F76" s="8">
        <f>SUBTOTAL(9,F75:F75)</f>
        <v>0</v>
      </c>
      <c r="G76" s="8">
        <f>SUBTOTAL(9,G75:G75)</f>
        <v>102600.53</v>
      </c>
      <c r="H76" s="8">
        <f>SUBTOTAL(9,H75:H75)</f>
        <v>361377.36</v>
      </c>
      <c r="I76" s="8">
        <f>SUBTOTAL(9,I75:I75)</f>
        <v>505928.30399999995</v>
      </c>
    </row>
    <row r="77" spans="1:9" outlineLevel="1" x14ac:dyDescent="0.3">
      <c r="A77" s="1"/>
    </row>
    <row r="78" spans="1:9" outlineLevel="1" x14ac:dyDescent="0.3">
      <c r="A78" s="1"/>
    </row>
    <row r="79" spans="1:9" outlineLevel="2" x14ac:dyDescent="0.3">
      <c r="A79">
        <v>135</v>
      </c>
      <c r="B79" t="s">
        <v>22</v>
      </c>
      <c r="D79" s="2">
        <v>1000</v>
      </c>
      <c r="E79" s="6">
        <v>234405.73</v>
      </c>
      <c r="F79" s="6">
        <v>0</v>
      </c>
      <c r="G79" s="6">
        <v>84186.99</v>
      </c>
      <c r="H79" s="6">
        <v>318592.71999999997</v>
      </c>
      <c r="I79" s="6">
        <f t="shared" si="0"/>
        <v>446029.80799999996</v>
      </c>
    </row>
    <row r="80" spans="1:9" outlineLevel="1" x14ac:dyDescent="0.3">
      <c r="A80" s="1" t="s">
        <v>136</v>
      </c>
      <c r="E80" s="8">
        <f>SUBTOTAL(9,E79:E79)</f>
        <v>234405.73</v>
      </c>
      <c r="F80" s="8">
        <f>SUBTOTAL(9,F79:F79)</f>
        <v>0</v>
      </c>
      <c r="G80" s="8">
        <f>SUBTOTAL(9,G79:G79)</f>
        <v>84186.99</v>
      </c>
      <c r="H80" s="8">
        <f>SUBTOTAL(9,H79:H79)</f>
        <v>318592.71999999997</v>
      </c>
      <c r="I80" s="8">
        <f>SUBTOTAL(9,I79:I79)</f>
        <v>446029.80799999996</v>
      </c>
    </row>
    <row r="81" spans="1:9" outlineLevel="1" x14ac:dyDescent="0.3">
      <c r="A81" s="1"/>
    </row>
    <row r="82" spans="1:9" outlineLevel="1" x14ac:dyDescent="0.3">
      <c r="A82" s="1"/>
    </row>
    <row r="83" spans="1:9" outlineLevel="2" x14ac:dyDescent="0.3">
      <c r="A83">
        <v>136</v>
      </c>
      <c r="B83" t="s">
        <v>23</v>
      </c>
      <c r="D83" s="2">
        <v>1000</v>
      </c>
      <c r="E83" s="6">
        <v>255508.2</v>
      </c>
      <c r="F83" s="6">
        <v>0</v>
      </c>
      <c r="G83" s="6">
        <v>95402.18</v>
      </c>
      <c r="H83" s="6">
        <v>350910.38</v>
      </c>
      <c r="I83" s="6">
        <f t="shared" si="0"/>
        <v>491274.53199999995</v>
      </c>
    </row>
    <row r="84" spans="1:9" outlineLevel="1" x14ac:dyDescent="0.3">
      <c r="A84" s="1" t="s">
        <v>137</v>
      </c>
      <c r="E84" s="8">
        <f>SUBTOTAL(9,E83:E83)</f>
        <v>255508.2</v>
      </c>
      <c r="F84" s="8">
        <f>SUBTOTAL(9,F83:F83)</f>
        <v>0</v>
      </c>
      <c r="G84" s="8">
        <f>SUBTOTAL(9,G83:G83)</f>
        <v>95402.18</v>
      </c>
      <c r="H84" s="8">
        <f>SUBTOTAL(9,H83:H83)</f>
        <v>350910.38</v>
      </c>
      <c r="I84" s="8">
        <f>SUBTOTAL(9,I83:I83)</f>
        <v>491274.53199999995</v>
      </c>
    </row>
    <row r="85" spans="1:9" outlineLevel="1" x14ac:dyDescent="0.3">
      <c r="A85" s="1"/>
    </row>
    <row r="86" spans="1:9" outlineLevel="1" x14ac:dyDescent="0.3">
      <c r="A86" s="1"/>
    </row>
    <row r="87" spans="1:9" outlineLevel="2" x14ac:dyDescent="0.3">
      <c r="A87">
        <v>139</v>
      </c>
      <c r="B87" t="s">
        <v>24</v>
      </c>
      <c r="D87" s="2">
        <v>1000</v>
      </c>
      <c r="E87" s="6">
        <v>328201.02</v>
      </c>
      <c r="F87" s="6">
        <v>0</v>
      </c>
      <c r="G87" s="6">
        <v>102435.95</v>
      </c>
      <c r="H87" s="6">
        <v>430636.97</v>
      </c>
      <c r="I87" s="6">
        <f t="shared" si="0"/>
        <v>602891.75799999991</v>
      </c>
    </row>
    <row r="88" spans="1:9" outlineLevel="2" x14ac:dyDescent="0.3">
      <c r="A88">
        <v>139</v>
      </c>
      <c r="B88" t="s">
        <v>24</v>
      </c>
      <c r="D88" s="2">
        <v>2000</v>
      </c>
      <c r="E88" s="6">
        <v>819814.12</v>
      </c>
      <c r="F88" s="6">
        <v>0</v>
      </c>
      <c r="G88" s="6">
        <v>279554.40999999997</v>
      </c>
      <c r="H88" s="6">
        <v>1099368.53</v>
      </c>
      <c r="I88" s="6">
        <f t="shared" si="0"/>
        <v>1539115.942</v>
      </c>
    </row>
    <row r="89" spans="1:9" outlineLevel="2" x14ac:dyDescent="0.3">
      <c r="A89">
        <v>139</v>
      </c>
      <c r="B89" t="s">
        <v>24</v>
      </c>
      <c r="D89" s="2">
        <v>3000</v>
      </c>
      <c r="E89" s="6">
        <v>83426.83</v>
      </c>
      <c r="F89" s="6">
        <v>0</v>
      </c>
      <c r="G89" s="6">
        <v>35744.99</v>
      </c>
      <c r="H89" s="6">
        <v>119171.82</v>
      </c>
      <c r="I89" s="6">
        <f t="shared" si="0"/>
        <v>166840.54800000001</v>
      </c>
    </row>
    <row r="90" spans="1:9" outlineLevel="2" x14ac:dyDescent="0.3">
      <c r="A90">
        <v>139</v>
      </c>
      <c r="B90" t="s">
        <v>24</v>
      </c>
      <c r="D90" s="2">
        <v>4000</v>
      </c>
      <c r="E90" s="6">
        <v>84271.44</v>
      </c>
      <c r="F90" s="6">
        <v>0</v>
      </c>
      <c r="G90" s="6">
        <v>30815.8</v>
      </c>
      <c r="H90" s="6">
        <v>115087.24</v>
      </c>
      <c r="I90" s="6">
        <f t="shared" si="0"/>
        <v>161122.136</v>
      </c>
    </row>
    <row r="91" spans="1:9" outlineLevel="2" x14ac:dyDescent="0.3">
      <c r="A91">
        <v>139</v>
      </c>
      <c r="B91" t="s">
        <v>24</v>
      </c>
      <c r="D91" s="2">
        <v>5000</v>
      </c>
      <c r="E91" s="6">
        <v>118373.15</v>
      </c>
      <c r="F91" s="6">
        <v>0</v>
      </c>
      <c r="G91" s="6">
        <v>61202.65</v>
      </c>
      <c r="H91" s="6">
        <v>179575.8</v>
      </c>
      <c r="I91" s="6">
        <f t="shared" si="0"/>
        <v>251406.11999999997</v>
      </c>
    </row>
    <row r="92" spans="1:9" outlineLevel="1" x14ac:dyDescent="0.3">
      <c r="A92" s="1" t="s">
        <v>138</v>
      </c>
      <c r="E92" s="8">
        <f>SUBTOTAL(9,E87:E91)</f>
        <v>1434086.56</v>
      </c>
      <c r="F92" s="8">
        <f>SUBTOTAL(9,F87:F91)</f>
        <v>0</v>
      </c>
      <c r="G92" s="8">
        <f>SUBTOTAL(9,G87:G91)</f>
        <v>509753.8</v>
      </c>
      <c r="H92" s="8">
        <f>SUBTOTAL(9,H87:H91)</f>
        <v>1943840.36</v>
      </c>
      <c r="I92" s="8">
        <f>SUBTOTAL(9,I87:I91)</f>
        <v>2721376.5040000002</v>
      </c>
    </row>
    <row r="93" spans="1:9" outlineLevel="1" x14ac:dyDescent="0.3">
      <c r="A93" s="1"/>
    </row>
    <row r="94" spans="1:9" outlineLevel="1" x14ac:dyDescent="0.3">
      <c r="A94" s="1"/>
    </row>
    <row r="95" spans="1:9" outlineLevel="2" x14ac:dyDescent="0.3">
      <c r="A95">
        <v>141</v>
      </c>
      <c r="B95" t="s">
        <v>25</v>
      </c>
      <c r="D95" s="2">
        <v>1000</v>
      </c>
      <c r="E95" s="6">
        <v>140835.82</v>
      </c>
      <c r="F95" s="6">
        <v>0</v>
      </c>
      <c r="G95" s="6">
        <v>71131.56</v>
      </c>
      <c r="H95" s="6">
        <v>211967.38</v>
      </c>
      <c r="I95" s="6">
        <f t="shared" si="0"/>
        <v>296754.33199999999</v>
      </c>
    </row>
    <row r="96" spans="1:9" outlineLevel="2" x14ac:dyDescent="0.3">
      <c r="A96">
        <v>141</v>
      </c>
      <c r="B96" t="s">
        <v>25</v>
      </c>
      <c r="D96" s="2">
        <v>2000</v>
      </c>
      <c r="E96" s="6">
        <v>301780.90000000002</v>
      </c>
      <c r="F96" s="6">
        <v>0</v>
      </c>
      <c r="G96" s="6">
        <v>142591.06</v>
      </c>
      <c r="H96" s="6">
        <v>444371.96</v>
      </c>
      <c r="I96" s="6">
        <f t="shared" si="0"/>
        <v>622120.74399999995</v>
      </c>
    </row>
    <row r="97" spans="1:9" outlineLevel="2" x14ac:dyDescent="0.3">
      <c r="A97">
        <v>141</v>
      </c>
      <c r="B97" t="s">
        <v>25</v>
      </c>
      <c r="D97" s="2">
        <v>3000</v>
      </c>
      <c r="E97" s="6">
        <v>353224.47</v>
      </c>
      <c r="F97" s="6">
        <v>0</v>
      </c>
      <c r="G97" s="6">
        <v>184829.65</v>
      </c>
      <c r="H97" s="6">
        <v>538054.12</v>
      </c>
      <c r="I97" s="6">
        <f t="shared" si="0"/>
        <v>753275.76799999992</v>
      </c>
    </row>
    <row r="98" spans="1:9" outlineLevel="2" x14ac:dyDescent="0.3">
      <c r="A98">
        <v>141</v>
      </c>
      <c r="B98" t="s">
        <v>25</v>
      </c>
      <c r="D98" s="2">
        <v>4000</v>
      </c>
      <c r="E98" s="6">
        <v>426110.13</v>
      </c>
      <c r="F98" s="6">
        <v>0</v>
      </c>
      <c r="G98" s="6">
        <v>214746.27</v>
      </c>
      <c r="H98" s="6">
        <v>640856.4</v>
      </c>
      <c r="I98" s="6">
        <f t="shared" si="0"/>
        <v>897198.96</v>
      </c>
    </row>
    <row r="99" spans="1:9" outlineLevel="2" x14ac:dyDescent="0.3">
      <c r="A99">
        <v>141</v>
      </c>
      <c r="B99" t="s">
        <v>25</v>
      </c>
      <c r="D99" s="2">
        <v>5000</v>
      </c>
      <c r="E99" s="6">
        <v>143794.6</v>
      </c>
      <c r="F99" s="6">
        <v>0</v>
      </c>
      <c r="G99" s="6">
        <v>75948.479999999996</v>
      </c>
      <c r="H99" s="6">
        <v>219743.08</v>
      </c>
      <c r="I99" s="6">
        <f t="shared" si="0"/>
        <v>307640.31199999998</v>
      </c>
    </row>
    <row r="100" spans="1:9" outlineLevel="1" x14ac:dyDescent="0.3">
      <c r="A100" s="1" t="s">
        <v>139</v>
      </c>
      <c r="E100" s="8">
        <f>SUBTOTAL(9,E95:E99)</f>
        <v>1365745.92</v>
      </c>
      <c r="F100" s="8">
        <f>SUBTOTAL(9,F95:F99)</f>
        <v>0</v>
      </c>
      <c r="G100" s="8">
        <f>SUBTOTAL(9,G95:G99)</f>
        <v>689247.02</v>
      </c>
      <c r="H100" s="8">
        <f>SUBTOTAL(9,H95:H99)</f>
        <v>2054992.94</v>
      </c>
      <c r="I100" s="8">
        <f>SUBTOTAL(9,I95:I99)</f>
        <v>2876990.1159999995</v>
      </c>
    </row>
    <row r="101" spans="1:9" outlineLevel="1" x14ac:dyDescent="0.3">
      <c r="A101" s="1"/>
    </row>
    <row r="102" spans="1:9" outlineLevel="1" x14ac:dyDescent="0.3">
      <c r="A102" s="1"/>
    </row>
    <row r="103" spans="1:9" outlineLevel="2" x14ac:dyDescent="0.3">
      <c r="A103">
        <v>146</v>
      </c>
      <c r="B103" t="s">
        <v>26</v>
      </c>
      <c r="D103" s="2">
        <v>1000</v>
      </c>
      <c r="E103" s="6">
        <v>43416.17</v>
      </c>
      <c r="F103" s="6">
        <v>0</v>
      </c>
      <c r="G103" s="6">
        <v>19778.13</v>
      </c>
      <c r="H103" s="6">
        <v>63194.3</v>
      </c>
      <c r="I103" s="6">
        <f t="shared" si="0"/>
        <v>88472.02</v>
      </c>
    </row>
    <row r="104" spans="1:9" outlineLevel="2" x14ac:dyDescent="0.3">
      <c r="A104">
        <v>146</v>
      </c>
      <c r="B104" t="s">
        <v>26</v>
      </c>
      <c r="D104" s="2">
        <v>2000</v>
      </c>
      <c r="E104" s="6">
        <v>27078.94</v>
      </c>
      <c r="F104" s="6">
        <v>0</v>
      </c>
      <c r="G104" s="6">
        <v>9438.83</v>
      </c>
      <c r="H104" s="6">
        <v>36517.769999999997</v>
      </c>
      <c r="I104" s="6">
        <f t="shared" si="0"/>
        <v>51124.87799999999</v>
      </c>
    </row>
    <row r="105" spans="1:9" outlineLevel="1" x14ac:dyDescent="0.3">
      <c r="A105" s="1" t="s">
        <v>140</v>
      </c>
      <c r="E105" s="8">
        <f>SUBTOTAL(9,E103:E104)</f>
        <v>70495.11</v>
      </c>
      <c r="F105" s="8">
        <f>SUBTOTAL(9,F103:F104)</f>
        <v>0</v>
      </c>
      <c r="G105" s="8">
        <f>SUBTOTAL(9,G103:G104)</f>
        <v>29216.959999999999</v>
      </c>
      <c r="H105" s="8">
        <f>SUBTOTAL(9,H103:H104)</f>
        <v>99712.07</v>
      </c>
      <c r="I105" s="8">
        <f>SUBTOTAL(9,I103:I104)</f>
        <v>139596.89799999999</v>
      </c>
    </row>
    <row r="106" spans="1:9" outlineLevel="1" x14ac:dyDescent="0.3">
      <c r="A106" s="1"/>
    </row>
    <row r="107" spans="1:9" outlineLevel="1" x14ac:dyDescent="0.3">
      <c r="A107" s="1"/>
    </row>
    <row r="108" spans="1:9" outlineLevel="2" x14ac:dyDescent="0.3">
      <c r="A108">
        <v>147</v>
      </c>
      <c r="B108" t="s">
        <v>27</v>
      </c>
      <c r="D108" s="2">
        <v>1000</v>
      </c>
      <c r="E108" s="6">
        <v>99226.35</v>
      </c>
      <c r="F108" s="6">
        <v>0</v>
      </c>
      <c r="G108" s="6">
        <v>40372.879999999997</v>
      </c>
      <c r="H108" s="6">
        <v>139599.23000000001</v>
      </c>
      <c r="I108" s="6">
        <f t="shared" si="0"/>
        <v>195438.92199999999</v>
      </c>
    </row>
    <row r="109" spans="1:9" outlineLevel="2" x14ac:dyDescent="0.3">
      <c r="A109">
        <v>147</v>
      </c>
      <c r="B109" t="s">
        <v>27</v>
      </c>
      <c r="D109" s="2">
        <v>2000</v>
      </c>
      <c r="E109" s="6">
        <v>50587.31</v>
      </c>
      <c r="F109" s="6">
        <v>0</v>
      </c>
      <c r="G109" s="6">
        <v>21137.14</v>
      </c>
      <c r="H109" s="6">
        <v>71724.45</v>
      </c>
      <c r="I109" s="6">
        <f t="shared" si="0"/>
        <v>100414.23</v>
      </c>
    </row>
    <row r="110" spans="1:9" outlineLevel="2" x14ac:dyDescent="0.3">
      <c r="A110">
        <v>147</v>
      </c>
      <c r="B110" t="s">
        <v>27</v>
      </c>
      <c r="D110" s="2">
        <v>3000</v>
      </c>
      <c r="E110" s="6">
        <v>26737.35</v>
      </c>
      <c r="F110" s="6">
        <v>0</v>
      </c>
      <c r="G110" s="6">
        <v>13064.51</v>
      </c>
      <c r="H110" s="6">
        <v>39801.86</v>
      </c>
      <c r="I110" s="6">
        <f t="shared" si="0"/>
        <v>55722.603999999999</v>
      </c>
    </row>
    <row r="111" spans="1:9" outlineLevel="2" x14ac:dyDescent="0.3">
      <c r="A111">
        <v>147</v>
      </c>
      <c r="B111" t="s">
        <v>27</v>
      </c>
      <c r="D111" s="2">
        <v>4000</v>
      </c>
      <c r="E111" s="6">
        <v>18394.41</v>
      </c>
      <c r="F111" s="6">
        <v>0</v>
      </c>
      <c r="G111" s="6">
        <v>8691.58</v>
      </c>
      <c r="H111" s="6">
        <v>27085.99</v>
      </c>
      <c r="I111" s="6">
        <f t="shared" si="0"/>
        <v>37920.385999999999</v>
      </c>
    </row>
    <row r="112" spans="1:9" outlineLevel="1" x14ac:dyDescent="0.3">
      <c r="A112" s="1" t="s">
        <v>141</v>
      </c>
      <c r="E112" s="8">
        <f>SUBTOTAL(9,E108:E111)</f>
        <v>194945.42</v>
      </c>
      <c r="F112" s="8">
        <f>SUBTOTAL(9,F108:F111)</f>
        <v>0</v>
      </c>
      <c r="G112" s="8">
        <f>SUBTOTAL(9,G108:G111)</f>
        <v>83266.11</v>
      </c>
      <c r="H112" s="8">
        <f>SUBTOTAL(9,H108:H111)</f>
        <v>278211.52999999997</v>
      </c>
      <c r="I112" s="8">
        <f>SUBTOTAL(9,I108:I111)</f>
        <v>389496.14199999999</v>
      </c>
    </row>
    <row r="113" spans="1:9" outlineLevel="1" x14ac:dyDescent="0.3">
      <c r="A113" s="1"/>
    </row>
    <row r="114" spans="1:9" outlineLevel="1" x14ac:dyDescent="0.3">
      <c r="A114" s="1"/>
    </row>
    <row r="115" spans="1:9" ht="14.25" customHeight="1" outlineLevel="2" x14ac:dyDescent="0.3">
      <c r="A115">
        <v>158</v>
      </c>
      <c r="B115" t="s">
        <v>28</v>
      </c>
      <c r="D115" s="2">
        <v>1000</v>
      </c>
      <c r="E115" s="6">
        <v>84239.44</v>
      </c>
      <c r="F115" s="6">
        <v>0</v>
      </c>
      <c r="G115" s="6">
        <v>31702.83</v>
      </c>
      <c r="H115" s="6">
        <v>115942.27</v>
      </c>
      <c r="I115" s="6">
        <f t="shared" si="0"/>
        <v>162319.17799999999</v>
      </c>
    </row>
    <row r="116" spans="1:9" outlineLevel="2" x14ac:dyDescent="0.3">
      <c r="A116">
        <v>158</v>
      </c>
      <c r="B116" t="s">
        <v>28</v>
      </c>
      <c r="D116" s="2">
        <v>2000</v>
      </c>
      <c r="E116" s="6">
        <v>51445.85</v>
      </c>
      <c r="F116" s="6">
        <v>0</v>
      </c>
      <c r="G116" s="6">
        <v>22264.45</v>
      </c>
      <c r="H116" s="6">
        <v>73710.3</v>
      </c>
      <c r="I116" s="6">
        <f t="shared" si="0"/>
        <v>103194.42</v>
      </c>
    </row>
    <row r="117" spans="1:9" outlineLevel="2" x14ac:dyDescent="0.3">
      <c r="A117">
        <v>158</v>
      </c>
      <c r="B117" t="s">
        <v>28</v>
      </c>
      <c r="D117" s="2">
        <v>3000</v>
      </c>
      <c r="E117" s="6">
        <v>9442.58</v>
      </c>
      <c r="F117" s="6">
        <v>0</v>
      </c>
      <c r="G117" s="6">
        <v>4000.34</v>
      </c>
      <c r="H117" s="6">
        <v>13442.92</v>
      </c>
      <c r="I117" s="6">
        <f t="shared" si="0"/>
        <v>18820.088</v>
      </c>
    </row>
    <row r="118" spans="1:9" outlineLevel="2" x14ac:dyDescent="0.3">
      <c r="A118">
        <v>158</v>
      </c>
      <c r="B118" t="s">
        <v>28</v>
      </c>
      <c r="D118" s="2">
        <v>4000</v>
      </c>
      <c r="E118" s="6">
        <v>68025.39</v>
      </c>
      <c r="F118" s="6">
        <v>0</v>
      </c>
      <c r="G118" s="6">
        <v>28507.279999999999</v>
      </c>
      <c r="H118" s="6">
        <v>96532.67</v>
      </c>
      <c r="I118" s="6">
        <f t="shared" si="0"/>
        <v>135145.73799999998</v>
      </c>
    </row>
    <row r="119" spans="1:9" outlineLevel="1" x14ac:dyDescent="0.3">
      <c r="A119" s="1" t="s">
        <v>142</v>
      </c>
      <c r="E119" s="8">
        <f>SUBTOTAL(9,E115:E118)</f>
        <v>213153.26</v>
      </c>
      <c r="F119" s="8">
        <f>SUBTOTAL(9,F115:F118)</f>
        <v>0</v>
      </c>
      <c r="G119" s="8">
        <f>SUBTOTAL(9,G115:G118)</f>
        <v>86474.9</v>
      </c>
      <c r="H119" s="8">
        <f>SUBTOTAL(9,H115:H118)</f>
        <v>299628.16000000003</v>
      </c>
      <c r="I119" s="8">
        <f>SUBTOTAL(9,I115:I118)</f>
        <v>419479.424</v>
      </c>
    </row>
    <row r="120" spans="1:9" outlineLevel="1" x14ac:dyDescent="0.3">
      <c r="A120" s="1"/>
    </row>
    <row r="121" spans="1:9" outlineLevel="1" x14ac:dyDescent="0.3">
      <c r="A121" s="1"/>
    </row>
    <row r="122" spans="1:9" outlineLevel="2" x14ac:dyDescent="0.3">
      <c r="A122">
        <v>160</v>
      </c>
      <c r="B122" t="s">
        <v>29</v>
      </c>
      <c r="D122" s="2">
        <v>1000</v>
      </c>
      <c r="E122" s="6">
        <v>289111.7</v>
      </c>
      <c r="F122" s="6">
        <v>0</v>
      </c>
      <c r="G122" s="6">
        <v>141445.12</v>
      </c>
      <c r="H122" s="6">
        <v>430556.82</v>
      </c>
      <c r="I122" s="6">
        <f t="shared" si="0"/>
        <v>602779.54799999995</v>
      </c>
    </row>
    <row r="123" spans="1:9" outlineLevel="2" x14ac:dyDescent="0.3">
      <c r="A123">
        <v>160</v>
      </c>
      <c r="B123" t="s">
        <v>29</v>
      </c>
      <c r="D123" s="2">
        <v>3000</v>
      </c>
      <c r="E123" s="6">
        <v>250463.11</v>
      </c>
      <c r="F123" s="6">
        <v>0</v>
      </c>
      <c r="G123" s="6">
        <v>126321.33</v>
      </c>
      <c r="H123" s="6">
        <v>376784.44</v>
      </c>
      <c r="I123" s="6">
        <f t="shared" si="0"/>
        <v>527498.21600000001</v>
      </c>
    </row>
    <row r="124" spans="1:9" outlineLevel="2" x14ac:dyDescent="0.3">
      <c r="A124">
        <v>160</v>
      </c>
      <c r="B124" t="s">
        <v>29</v>
      </c>
      <c r="D124" s="2">
        <v>4000</v>
      </c>
      <c r="E124" s="6">
        <v>245698.12</v>
      </c>
      <c r="F124" s="6">
        <v>0</v>
      </c>
      <c r="G124" s="6">
        <v>129049.87</v>
      </c>
      <c r="H124" s="6">
        <v>374747.99</v>
      </c>
      <c r="I124" s="6">
        <f t="shared" si="0"/>
        <v>524647.18599999999</v>
      </c>
    </row>
    <row r="125" spans="1:9" outlineLevel="2" x14ac:dyDescent="0.3">
      <c r="A125">
        <v>160</v>
      </c>
      <c r="B125" t="s">
        <v>29</v>
      </c>
      <c r="D125" s="2">
        <v>5000</v>
      </c>
      <c r="E125" s="6">
        <v>163404.43</v>
      </c>
      <c r="F125" s="6">
        <v>0</v>
      </c>
      <c r="G125" s="6">
        <v>82993.16</v>
      </c>
      <c r="H125" s="6">
        <v>246397.59</v>
      </c>
      <c r="I125" s="6">
        <f t="shared" si="0"/>
        <v>344956.62599999999</v>
      </c>
    </row>
    <row r="126" spans="1:9" outlineLevel="2" x14ac:dyDescent="0.3">
      <c r="A126">
        <v>160</v>
      </c>
      <c r="B126" t="s">
        <v>29</v>
      </c>
      <c r="D126" s="2">
        <v>6000</v>
      </c>
      <c r="E126" s="6">
        <v>321721.71000000002</v>
      </c>
      <c r="F126" s="6">
        <v>0</v>
      </c>
      <c r="G126" s="6">
        <v>163666.76999999999</v>
      </c>
      <c r="H126" s="6">
        <v>485388.48</v>
      </c>
      <c r="I126" s="6">
        <f t="shared" si="0"/>
        <v>679543.87199999997</v>
      </c>
    </row>
    <row r="127" spans="1:9" outlineLevel="2" x14ac:dyDescent="0.3">
      <c r="A127">
        <v>160</v>
      </c>
      <c r="B127" t="s">
        <v>29</v>
      </c>
      <c r="D127" s="2">
        <v>7000</v>
      </c>
      <c r="E127" s="6">
        <v>20614.419999999998</v>
      </c>
      <c r="F127" s="6">
        <v>0</v>
      </c>
      <c r="G127" s="6">
        <v>12824.98</v>
      </c>
      <c r="H127" s="6">
        <v>33439.4</v>
      </c>
      <c r="I127" s="6">
        <f t="shared" si="0"/>
        <v>46815.159999999996</v>
      </c>
    </row>
    <row r="128" spans="1:9" outlineLevel="1" x14ac:dyDescent="0.3">
      <c r="A128" s="1" t="s">
        <v>143</v>
      </c>
      <c r="E128" s="8">
        <f>SUBTOTAL(9,E122:E127)</f>
        <v>1291013.49</v>
      </c>
      <c r="F128" s="8">
        <f>SUBTOTAL(9,F122:F127)</f>
        <v>0</v>
      </c>
      <c r="G128" s="8">
        <f>SUBTOTAL(9,G122:G127)</f>
        <v>656301.23</v>
      </c>
      <c r="H128" s="8">
        <f>SUBTOTAL(9,H122:H127)</f>
        <v>1947314.72</v>
      </c>
      <c r="I128" s="8">
        <f>SUBTOTAL(9,I122:I127)</f>
        <v>2726240.608</v>
      </c>
    </row>
    <row r="129" spans="1:9" outlineLevel="1" x14ac:dyDescent="0.3">
      <c r="A129" s="1"/>
    </row>
    <row r="130" spans="1:9" outlineLevel="1" x14ac:dyDescent="0.3">
      <c r="A130" s="1"/>
    </row>
    <row r="131" spans="1:9" outlineLevel="2" x14ac:dyDescent="0.3">
      <c r="A131">
        <v>165</v>
      </c>
      <c r="B131" t="s">
        <v>30</v>
      </c>
      <c r="D131" s="2">
        <v>1000</v>
      </c>
      <c r="E131" s="6">
        <v>225899.48</v>
      </c>
      <c r="F131" s="6">
        <v>0</v>
      </c>
      <c r="G131" s="6">
        <v>74850.100000000006</v>
      </c>
      <c r="H131" s="6">
        <v>300749.58</v>
      </c>
      <c r="I131" s="6">
        <f t="shared" si="0"/>
        <v>421049.41200000001</v>
      </c>
    </row>
    <row r="132" spans="1:9" outlineLevel="2" x14ac:dyDescent="0.3">
      <c r="A132">
        <v>165</v>
      </c>
      <c r="B132" t="s">
        <v>30</v>
      </c>
      <c r="D132" s="2">
        <v>2000</v>
      </c>
      <c r="E132" s="6">
        <v>489998.39</v>
      </c>
      <c r="F132" s="6">
        <v>0</v>
      </c>
      <c r="G132" s="6">
        <v>193780.98</v>
      </c>
      <c r="H132" s="6">
        <v>683779.37</v>
      </c>
      <c r="I132" s="6">
        <f t="shared" si="0"/>
        <v>957291.1179999999</v>
      </c>
    </row>
    <row r="133" spans="1:9" outlineLevel="1" x14ac:dyDescent="0.3">
      <c r="A133" s="1" t="s">
        <v>144</v>
      </c>
      <c r="E133" s="8">
        <f>SUBTOTAL(9,E131:E132)</f>
        <v>715897.87</v>
      </c>
      <c r="F133" s="8">
        <f>SUBTOTAL(9,F131:F132)</f>
        <v>0</v>
      </c>
      <c r="G133" s="8">
        <f>SUBTOTAL(9,G131:G132)</f>
        <v>268631.08</v>
      </c>
      <c r="H133" s="8">
        <f>SUBTOTAL(9,H131:H132)</f>
        <v>984528.95</v>
      </c>
      <c r="I133" s="8">
        <f>SUBTOTAL(9,I131:I132)</f>
        <v>1378340.5299999998</v>
      </c>
    </row>
    <row r="134" spans="1:9" outlineLevel="1" x14ac:dyDescent="0.3">
      <c r="A134" s="1"/>
    </row>
    <row r="135" spans="1:9" outlineLevel="1" x14ac:dyDescent="0.3">
      <c r="A135" s="1"/>
    </row>
    <row r="136" spans="1:9" outlineLevel="2" x14ac:dyDescent="0.3">
      <c r="A136">
        <v>251</v>
      </c>
      <c r="B136" t="s">
        <v>31</v>
      </c>
      <c r="D136" s="2">
        <v>1000</v>
      </c>
      <c r="E136" s="6">
        <v>119347.53</v>
      </c>
      <c r="F136" s="6">
        <v>0</v>
      </c>
      <c r="G136" s="6">
        <v>55802.06</v>
      </c>
      <c r="H136" s="6">
        <v>175149.59</v>
      </c>
      <c r="I136" s="6">
        <f t="shared" si="0"/>
        <v>245209.42599999998</v>
      </c>
    </row>
    <row r="137" spans="1:9" outlineLevel="1" x14ac:dyDescent="0.3">
      <c r="A137" s="1" t="s">
        <v>145</v>
      </c>
      <c r="E137" s="8">
        <f>SUBTOTAL(9,E136:E136)</f>
        <v>119347.53</v>
      </c>
      <c r="F137" s="8">
        <f>SUBTOTAL(9,F136:F136)</f>
        <v>0</v>
      </c>
      <c r="G137" s="8">
        <f>SUBTOTAL(9,G136:G136)</f>
        <v>55802.06</v>
      </c>
      <c r="H137" s="8">
        <f>SUBTOTAL(9,H136:H136)</f>
        <v>175149.59</v>
      </c>
      <c r="I137" s="8">
        <f>SUBTOTAL(9,I136:I136)</f>
        <v>245209.42599999998</v>
      </c>
    </row>
    <row r="138" spans="1:9" outlineLevel="1" x14ac:dyDescent="0.3">
      <c r="A138" s="1"/>
    </row>
    <row r="139" spans="1:9" outlineLevel="1" x14ac:dyDescent="0.3">
      <c r="A139" s="1"/>
    </row>
    <row r="140" spans="1:9" outlineLevel="2" x14ac:dyDescent="0.3">
      <c r="A140">
        <v>252</v>
      </c>
      <c r="B140" t="s">
        <v>32</v>
      </c>
      <c r="D140" s="2">
        <v>1000</v>
      </c>
      <c r="E140" s="6">
        <v>199856.27</v>
      </c>
      <c r="F140" s="6">
        <v>0</v>
      </c>
      <c r="G140" s="6">
        <v>96497.24</v>
      </c>
      <c r="H140" s="6">
        <v>296353.51</v>
      </c>
      <c r="I140" s="6">
        <f t="shared" si="0"/>
        <v>414894.91399999999</v>
      </c>
    </row>
    <row r="141" spans="1:9" outlineLevel="2" x14ac:dyDescent="0.3">
      <c r="A141">
        <v>252</v>
      </c>
      <c r="B141" t="s">
        <v>32</v>
      </c>
      <c r="D141" s="2">
        <v>2000</v>
      </c>
      <c r="E141" s="6">
        <v>29877.759999999998</v>
      </c>
      <c r="F141" s="6">
        <v>0</v>
      </c>
      <c r="G141" s="6">
        <v>16100.79</v>
      </c>
      <c r="H141" s="6">
        <v>45978.55</v>
      </c>
      <c r="I141" s="6">
        <f t="shared" si="0"/>
        <v>64369.97</v>
      </c>
    </row>
    <row r="142" spans="1:9" outlineLevel="1" x14ac:dyDescent="0.3">
      <c r="A142" s="1" t="s">
        <v>146</v>
      </c>
      <c r="E142" s="8">
        <f>SUBTOTAL(9,E140:E141)</f>
        <v>229734.03</v>
      </c>
      <c r="F142" s="8">
        <f>SUBTOTAL(9,F140:F141)</f>
        <v>0</v>
      </c>
      <c r="G142" s="8">
        <f>SUBTOTAL(9,G140:G141)</f>
        <v>112598.03</v>
      </c>
      <c r="H142" s="8">
        <f>SUBTOTAL(9,H140:H141)</f>
        <v>342332.06</v>
      </c>
      <c r="I142" s="8">
        <f>SUBTOTAL(9,I140:I141)</f>
        <v>479264.88399999996</v>
      </c>
    </row>
    <row r="143" spans="1:9" outlineLevel="1" x14ac:dyDescent="0.3">
      <c r="A143" s="1"/>
    </row>
    <row r="144" spans="1:9" outlineLevel="1" x14ac:dyDescent="0.3">
      <c r="A144" s="1"/>
    </row>
    <row r="145" spans="1:9" outlineLevel="2" x14ac:dyDescent="0.3">
      <c r="A145">
        <v>254</v>
      </c>
      <c r="B145" t="s">
        <v>33</v>
      </c>
      <c r="D145" s="2">
        <v>1000</v>
      </c>
      <c r="E145" s="6">
        <v>123260.82</v>
      </c>
      <c r="F145" s="6">
        <v>0</v>
      </c>
      <c r="G145" s="6">
        <v>45883.7</v>
      </c>
      <c r="H145" s="6">
        <v>169144.52</v>
      </c>
      <c r="I145" s="6">
        <f t="shared" si="0"/>
        <v>236802.32799999998</v>
      </c>
    </row>
    <row r="146" spans="1:9" outlineLevel="1" x14ac:dyDescent="0.3">
      <c r="A146" s="1" t="s">
        <v>147</v>
      </c>
      <c r="E146" s="8">
        <f>SUBTOTAL(9,E145:E145)</f>
        <v>123260.82</v>
      </c>
      <c r="F146" s="8">
        <f>SUBTOTAL(9,F145:F145)</f>
        <v>0</v>
      </c>
      <c r="G146" s="8">
        <f>SUBTOTAL(9,G145:G145)</f>
        <v>45883.7</v>
      </c>
      <c r="H146" s="8">
        <f>SUBTOTAL(9,H145:H145)</f>
        <v>169144.52</v>
      </c>
      <c r="I146" s="8">
        <f>SUBTOTAL(9,I145:I145)</f>
        <v>236802.32799999998</v>
      </c>
    </row>
    <row r="147" spans="1:9" outlineLevel="1" x14ac:dyDescent="0.3">
      <c r="A147" s="1"/>
    </row>
    <row r="148" spans="1:9" outlineLevel="1" x14ac:dyDescent="0.3">
      <c r="A148" s="1"/>
    </row>
    <row r="149" spans="1:9" outlineLevel="2" x14ac:dyDescent="0.3">
      <c r="A149">
        <v>255</v>
      </c>
      <c r="B149" t="s">
        <v>34</v>
      </c>
      <c r="D149" s="2">
        <v>1000</v>
      </c>
      <c r="E149" s="6">
        <v>224840.27</v>
      </c>
      <c r="F149" s="6">
        <v>0</v>
      </c>
      <c r="G149" s="6">
        <v>102087.11</v>
      </c>
      <c r="H149" s="6">
        <v>326927.38</v>
      </c>
      <c r="I149" s="6">
        <f t="shared" si="0"/>
        <v>457698.33199999999</v>
      </c>
    </row>
    <row r="150" spans="1:9" outlineLevel="1" x14ac:dyDescent="0.3">
      <c r="A150" s="1" t="s">
        <v>148</v>
      </c>
      <c r="E150" s="8">
        <f>SUBTOTAL(9,E149:E149)</f>
        <v>224840.27</v>
      </c>
      <c r="F150" s="8">
        <f>SUBTOTAL(9,F149:F149)</f>
        <v>0</v>
      </c>
      <c r="G150" s="8">
        <f>SUBTOTAL(9,G149:G149)</f>
        <v>102087.11</v>
      </c>
      <c r="H150" s="8">
        <f>SUBTOTAL(9,H149:H149)</f>
        <v>326927.38</v>
      </c>
      <c r="I150" s="8">
        <f>SUBTOTAL(9,I149:I149)</f>
        <v>457698.33199999999</v>
      </c>
    </row>
    <row r="151" spans="1:9" outlineLevel="1" x14ac:dyDescent="0.3">
      <c r="A151" s="1"/>
    </row>
    <row r="152" spans="1:9" outlineLevel="1" x14ac:dyDescent="0.3">
      <c r="A152" s="1"/>
    </row>
    <row r="153" spans="1:9" outlineLevel="2" x14ac:dyDescent="0.3">
      <c r="A153">
        <v>261</v>
      </c>
      <c r="B153" t="s">
        <v>35</v>
      </c>
      <c r="D153" s="2">
        <v>1000</v>
      </c>
      <c r="E153" s="6">
        <v>18100.86</v>
      </c>
      <c r="F153" s="6">
        <v>0</v>
      </c>
      <c r="G153" s="6">
        <v>8974.9</v>
      </c>
      <c r="H153" s="6">
        <v>27075.759999999998</v>
      </c>
      <c r="I153" s="6">
        <f t="shared" si="0"/>
        <v>37906.063999999998</v>
      </c>
    </row>
    <row r="154" spans="1:9" outlineLevel="2" x14ac:dyDescent="0.3">
      <c r="A154">
        <v>261</v>
      </c>
      <c r="B154" t="s">
        <v>35</v>
      </c>
      <c r="D154" s="2">
        <v>2000</v>
      </c>
      <c r="E154" s="6">
        <v>91949.23</v>
      </c>
      <c r="F154" s="6">
        <v>0</v>
      </c>
      <c r="G154" s="6">
        <v>45366.34</v>
      </c>
      <c r="H154" s="6">
        <v>137315.57</v>
      </c>
      <c r="I154" s="6">
        <f t="shared" si="0"/>
        <v>192241.79800000001</v>
      </c>
    </row>
    <row r="155" spans="1:9" outlineLevel="2" x14ac:dyDescent="0.3">
      <c r="A155">
        <v>261</v>
      </c>
      <c r="B155" t="s">
        <v>35</v>
      </c>
      <c r="D155" s="2">
        <v>3000</v>
      </c>
      <c r="E155" s="6">
        <v>6483.8</v>
      </c>
      <c r="F155" s="6">
        <v>0</v>
      </c>
      <c r="G155" s="6">
        <v>2824.3</v>
      </c>
      <c r="H155" s="6">
        <v>9308.1</v>
      </c>
      <c r="I155" s="6">
        <f t="shared" si="0"/>
        <v>13031.34</v>
      </c>
    </row>
    <row r="156" spans="1:9" outlineLevel="1" x14ac:dyDescent="0.3">
      <c r="A156" s="1" t="s">
        <v>149</v>
      </c>
      <c r="E156" s="8">
        <f>SUBTOTAL(9,E153:E155)</f>
        <v>116533.89</v>
      </c>
      <c r="F156" s="8">
        <f>SUBTOTAL(9,F153:F155)</f>
        <v>0</v>
      </c>
      <c r="G156" s="8">
        <f>SUBTOTAL(9,G153:G155)</f>
        <v>57165.54</v>
      </c>
      <c r="H156" s="8">
        <f>SUBTOTAL(9,H153:H155)</f>
        <v>173699.43000000002</v>
      </c>
      <c r="I156" s="8">
        <f>SUBTOTAL(9,I153:I155)</f>
        <v>243179.20200000002</v>
      </c>
    </row>
    <row r="157" spans="1:9" outlineLevel="1" x14ac:dyDescent="0.3">
      <c r="A157" s="1"/>
    </row>
    <row r="158" spans="1:9" outlineLevel="1" x14ac:dyDescent="0.3">
      <c r="A158" s="1"/>
    </row>
    <row r="159" spans="1:9" outlineLevel="2" x14ac:dyDescent="0.3">
      <c r="A159">
        <v>262</v>
      </c>
      <c r="B159" t="s">
        <v>36</v>
      </c>
      <c r="D159" s="2">
        <v>1000</v>
      </c>
      <c r="E159" s="6">
        <v>88373.75</v>
      </c>
      <c r="F159" s="6">
        <v>0</v>
      </c>
      <c r="G159" s="6">
        <v>48620.53</v>
      </c>
      <c r="H159" s="6">
        <v>136994.28</v>
      </c>
      <c r="I159" s="6">
        <f t="shared" si="0"/>
        <v>191791.992</v>
      </c>
    </row>
    <row r="160" spans="1:9" outlineLevel="1" x14ac:dyDescent="0.3">
      <c r="A160" s="1" t="s">
        <v>150</v>
      </c>
      <c r="E160" s="8">
        <f>SUBTOTAL(9,E159:E159)</f>
        <v>88373.75</v>
      </c>
      <c r="F160" s="8">
        <f>SUBTOTAL(9,F159:F159)</f>
        <v>0</v>
      </c>
      <c r="G160" s="8">
        <f>SUBTOTAL(9,G159:G159)</f>
        <v>48620.53</v>
      </c>
      <c r="H160" s="8">
        <f>SUBTOTAL(9,H159:H159)</f>
        <v>136994.28</v>
      </c>
      <c r="I160" s="8">
        <f>SUBTOTAL(9,I159:I159)</f>
        <v>191791.992</v>
      </c>
    </row>
    <row r="161" spans="1:9" outlineLevel="1" x14ac:dyDescent="0.3">
      <c r="A161" s="1"/>
    </row>
    <row r="162" spans="1:9" outlineLevel="1" x14ac:dyDescent="0.3">
      <c r="A162" s="1"/>
    </row>
    <row r="163" spans="1:9" outlineLevel="2" x14ac:dyDescent="0.3">
      <c r="A163">
        <v>263</v>
      </c>
      <c r="B163" t="s">
        <v>37</v>
      </c>
      <c r="D163" s="2">
        <v>1000</v>
      </c>
      <c r="E163" s="6">
        <v>145396.92000000001</v>
      </c>
      <c r="F163" s="6">
        <v>0</v>
      </c>
      <c r="G163" s="6">
        <v>67527.62</v>
      </c>
      <c r="H163" s="6">
        <v>212924.54</v>
      </c>
      <c r="I163" s="6">
        <f t="shared" si="0"/>
        <v>298094.35599999997</v>
      </c>
    </row>
    <row r="164" spans="1:9" outlineLevel="1" x14ac:dyDescent="0.3">
      <c r="A164" s="1" t="s">
        <v>151</v>
      </c>
      <c r="E164" s="8">
        <f>SUBTOTAL(9,E163:E163)</f>
        <v>145396.92000000001</v>
      </c>
      <c r="F164" s="8">
        <f>SUBTOTAL(9,F163:F163)</f>
        <v>0</v>
      </c>
      <c r="G164" s="8">
        <f>SUBTOTAL(9,G163:G163)</f>
        <v>67527.62</v>
      </c>
      <c r="H164" s="8">
        <f>SUBTOTAL(9,H163:H163)</f>
        <v>212924.54</v>
      </c>
      <c r="I164" s="8">
        <f>SUBTOTAL(9,I163:I163)</f>
        <v>298094.35599999997</v>
      </c>
    </row>
    <row r="165" spans="1:9" outlineLevel="1" x14ac:dyDescent="0.3">
      <c r="A165" s="1"/>
    </row>
    <row r="166" spans="1:9" outlineLevel="1" x14ac:dyDescent="0.3">
      <c r="A166" s="1"/>
    </row>
    <row r="167" spans="1:9" outlineLevel="2" x14ac:dyDescent="0.3">
      <c r="A167">
        <v>264</v>
      </c>
      <c r="B167" t="s">
        <v>38</v>
      </c>
      <c r="D167" s="2">
        <v>1000</v>
      </c>
      <c r="E167" s="6">
        <v>524374.29</v>
      </c>
      <c r="F167" s="6">
        <v>0</v>
      </c>
      <c r="G167" s="6">
        <v>240577.07</v>
      </c>
      <c r="H167" s="6">
        <v>764951.36</v>
      </c>
      <c r="I167" s="6">
        <f t="shared" ref="I167:I317" si="1">+H167*140%</f>
        <v>1070931.9039999999</v>
      </c>
    </row>
    <row r="168" spans="1:9" outlineLevel="1" x14ac:dyDescent="0.3">
      <c r="A168" s="1" t="s">
        <v>152</v>
      </c>
      <c r="E168" s="8">
        <f>SUBTOTAL(9,E167:E167)</f>
        <v>524374.29</v>
      </c>
      <c r="F168" s="8">
        <f>SUBTOTAL(9,F167:F167)</f>
        <v>0</v>
      </c>
      <c r="G168" s="8">
        <f>SUBTOTAL(9,G167:G167)</f>
        <v>240577.07</v>
      </c>
      <c r="H168" s="8">
        <f>SUBTOTAL(9,H167:H167)</f>
        <v>764951.36</v>
      </c>
      <c r="I168" s="8">
        <f>SUBTOTAL(9,I167:I167)</f>
        <v>1070931.9039999999</v>
      </c>
    </row>
    <row r="169" spans="1:9" outlineLevel="1" x14ac:dyDescent="0.3">
      <c r="A169" s="1"/>
    </row>
    <row r="170" spans="1:9" outlineLevel="1" x14ac:dyDescent="0.3">
      <c r="A170" s="1"/>
    </row>
    <row r="171" spans="1:9" outlineLevel="2" x14ac:dyDescent="0.3">
      <c r="A171">
        <v>265</v>
      </c>
      <c r="B171" t="s">
        <v>39</v>
      </c>
      <c r="D171" s="2">
        <v>1000</v>
      </c>
      <c r="E171" s="6">
        <v>59477.43</v>
      </c>
      <c r="F171" s="6">
        <v>0</v>
      </c>
      <c r="G171" s="6">
        <v>29112.6</v>
      </c>
      <c r="H171" s="6">
        <v>88590.03</v>
      </c>
      <c r="I171" s="6">
        <f t="shared" si="1"/>
        <v>124026.04199999999</v>
      </c>
    </row>
    <row r="172" spans="1:9" outlineLevel="2" x14ac:dyDescent="0.3">
      <c r="A172">
        <v>265</v>
      </c>
      <c r="B172" t="s">
        <v>39</v>
      </c>
      <c r="D172" s="2">
        <v>2000</v>
      </c>
      <c r="E172" s="6">
        <v>17861.2</v>
      </c>
      <c r="F172" s="6">
        <v>0</v>
      </c>
      <c r="G172" s="6">
        <v>8821.7000000000007</v>
      </c>
      <c r="H172" s="6">
        <v>26682.9</v>
      </c>
      <c r="I172" s="6">
        <f t="shared" si="1"/>
        <v>37356.06</v>
      </c>
    </row>
    <row r="173" spans="1:9" outlineLevel="2" x14ac:dyDescent="0.3">
      <c r="A173">
        <v>265</v>
      </c>
      <c r="B173" t="s">
        <v>39</v>
      </c>
      <c r="D173" s="2">
        <v>3000</v>
      </c>
      <c r="E173" s="6">
        <v>18562.07</v>
      </c>
      <c r="F173" s="6">
        <v>0</v>
      </c>
      <c r="G173" s="6">
        <v>7579.87</v>
      </c>
      <c r="H173" s="6">
        <v>26141.94</v>
      </c>
      <c r="I173" s="6">
        <f t="shared" si="1"/>
        <v>36598.715999999993</v>
      </c>
    </row>
    <row r="174" spans="1:9" outlineLevel="1" x14ac:dyDescent="0.3">
      <c r="A174" s="1" t="s">
        <v>153</v>
      </c>
      <c r="E174" s="8">
        <f>SUBTOTAL(9,E171:E173)</f>
        <v>95900.700000000012</v>
      </c>
      <c r="F174" s="8">
        <f>SUBTOTAL(9,F171:F173)</f>
        <v>0</v>
      </c>
      <c r="G174" s="8">
        <f>SUBTOTAL(9,G171:G173)</f>
        <v>45514.170000000006</v>
      </c>
      <c r="H174" s="8">
        <f>SUBTOTAL(9,H171:H173)</f>
        <v>141414.87</v>
      </c>
      <c r="I174" s="8">
        <f>SUBTOTAL(9,I171:I173)</f>
        <v>197980.81799999997</v>
      </c>
    </row>
    <row r="175" spans="1:9" outlineLevel="1" x14ac:dyDescent="0.3">
      <c r="A175" s="1"/>
    </row>
    <row r="176" spans="1:9" outlineLevel="1" x14ac:dyDescent="0.3">
      <c r="A176" s="1"/>
    </row>
    <row r="177" spans="1:9" outlineLevel="2" x14ac:dyDescent="0.3">
      <c r="A177">
        <v>267</v>
      </c>
      <c r="B177" t="s">
        <v>40</v>
      </c>
      <c r="D177" s="2">
        <v>1000</v>
      </c>
      <c r="E177" s="6">
        <v>20217.400000000001</v>
      </c>
      <c r="F177" s="6">
        <v>0</v>
      </c>
      <c r="G177" s="6">
        <v>10310.469999999999</v>
      </c>
      <c r="H177" s="6">
        <v>30527.87</v>
      </c>
      <c r="I177" s="6">
        <f t="shared" si="1"/>
        <v>42739.017999999996</v>
      </c>
    </row>
    <row r="178" spans="1:9" outlineLevel="2" x14ac:dyDescent="0.3">
      <c r="A178">
        <v>267</v>
      </c>
      <c r="B178" t="s">
        <v>40</v>
      </c>
      <c r="D178" s="2">
        <v>2000</v>
      </c>
      <c r="E178" s="6">
        <v>38915.1</v>
      </c>
      <c r="F178" s="6">
        <v>0</v>
      </c>
      <c r="G178" s="6">
        <v>19886.2</v>
      </c>
      <c r="H178" s="6">
        <v>58801.3</v>
      </c>
      <c r="I178" s="6">
        <f t="shared" si="1"/>
        <v>82321.819999999992</v>
      </c>
    </row>
    <row r="179" spans="1:9" outlineLevel="2" x14ac:dyDescent="0.3">
      <c r="A179">
        <v>267</v>
      </c>
      <c r="B179" t="s">
        <v>40</v>
      </c>
      <c r="D179" s="2">
        <v>3000</v>
      </c>
      <c r="E179" s="6">
        <v>81245.66</v>
      </c>
      <c r="F179" s="6">
        <v>0</v>
      </c>
      <c r="G179" s="6">
        <v>29169.83</v>
      </c>
      <c r="H179" s="6">
        <v>110415.49</v>
      </c>
      <c r="I179" s="6">
        <f t="shared" si="1"/>
        <v>154581.68599999999</v>
      </c>
    </row>
    <row r="180" spans="1:9" outlineLevel="1" x14ac:dyDescent="0.3">
      <c r="A180" s="1" t="s">
        <v>154</v>
      </c>
      <c r="E180" s="8">
        <f>SUBTOTAL(9,E177:E179)</f>
        <v>140378.16</v>
      </c>
      <c r="F180" s="8">
        <f>SUBTOTAL(9,F177:F179)</f>
        <v>0</v>
      </c>
      <c r="G180" s="8">
        <f>SUBTOTAL(9,G177:G179)</f>
        <v>59366.5</v>
      </c>
      <c r="H180" s="8">
        <f>SUBTOTAL(9,H177:H179)</f>
        <v>199744.66</v>
      </c>
      <c r="I180" s="8">
        <f>SUBTOTAL(9,I177:I179)</f>
        <v>279642.52399999998</v>
      </c>
    </row>
    <row r="181" spans="1:9" outlineLevel="1" x14ac:dyDescent="0.3">
      <c r="A181" s="1"/>
    </row>
    <row r="182" spans="1:9" outlineLevel="1" x14ac:dyDescent="0.3">
      <c r="A182" s="1"/>
    </row>
    <row r="183" spans="1:9" outlineLevel="2" x14ac:dyDescent="0.3">
      <c r="A183">
        <v>273</v>
      </c>
      <c r="B183" t="s">
        <v>41</v>
      </c>
      <c r="D183" s="2">
        <v>1000</v>
      </c>
      <c r="E183" s="6">
        <v>203401.09</v>
      </c>
      <c r="F183" s="6">
        <v>-200</v>
      </c>
      <c r="G183" s="6">
        <v>94227.02</v>
      </c>
      <c r="H183" s="6">
        <v>297428.11</v>
      </c>
      <c r="I183" s="6">
        <f t="shared" si="1"/>
        <v>416399.35399999993</v>
      </c>
    </row>
    <row r="184" spans="1:9" outlineLevel="2" x14ac:dyDescent="0.3">
      <c r="A184">
        <v>273</v>
      </c>
      <c r="B184" t="s">
        <v>41</v>
      </c>
      <c r="D184" s="2">
        <v>2000</v>
      </c>
      <c r="E184" s="6">
        <v>322365.68</v>
      </c>
      <c r="F184" s="6">
        <v>0</v>
      </c>
      <c r="G184" s="6">
        <v>159426.98000000001</v>
      </c>
      <c r="H184" s="6">
        <v>481792.66</v>
      </c>
      <c r="I184" s="6">
        <f t="shared" si="1"/>
        <v>674509.72399999993</v>
      </c>
    </row>
    <row r="185" spans="1:9" outlineLevel="1" x14ac:dyDescent="0.3">
      <c r="A185" s="1" t="s">
        <v>155</v>
      </c>
      <c r="E185" s="8">
        <f>SUBTOTAL(9,E183:E184)</f>
        <v>525766.77</v>
      </c>
      <c r="F185" s="8">
        <f>SUBTOTAL(9,F183:F184)</f>
        <v>-200</v>
      </c>
      <c r="G185" s="8">
        <f>SUBTOTAL(9,G183:G184)</f>
        <v>253654</v>
      </c>
      <c r="H185" s="8">
        <f>SUBTOTAL(9,H183:H184)</f>
        <v>779220.77</v>
      </c>
      <c r="I185" s="8">
        <f>SUBTOTAL(9,I183:I184)</f>
        <v>1090909.0779999997</v>
      </c>
    </row>
    <row r="186" spans="1:9" outlineLevel="1" x14ac:dyDescent="0.3">
      <c r="A186" s="1"/>
    </row>
    <row r="187" spans="1:9" outlineLevel="1" x14ac:dyDescent="0.3">
      <c r="A187" s="1"/>
    </row>
    <row r="188" spans="1:9" outlineLevel="2" x14ac:dyDescent="0.3">
      <c r="A188">
        <v>276</v>
      </c>
      <c r="B188" t="s">
        <v>42</v>
      </c>
      <c r="D188" s="2">
        <v>1000</v>
      </c>
      <c r="E188" s="6">
        <v>1494924.07</v>
      </c>
      <c r="F188" s="6">
        <v>0</v>
      </c>
      <c r="G188" s="6">
        <v>716877.44</v>
      </c>
      <c r="H188" s="6">
        <v>2211801.5099999998</v>
      </c>
      <c r="I188" s="6">
        <f t="shared" si="1"/>
        <v>3096522.1139999996</v>
      </c>
    </row>
    <row r="189" spans="1:9" outlineLevel="2" x14ac:dyDescent="0.3">
      <c r="A189">
        <v>276</v>
      </c>
      <c r="B189" t="s">
        <v>42</v>
      </c>
      <c r="D189" s="2">
        <v>3000</v>
      </c>
      <c r="E189" s="6">
        <v>204719.01</v>
      </c>
      <c r="F189" s="6">
        <v>0</v>
      </c>
      <c r="G189" s="6">
        <v>100789.14</v>
      </c>
      <c r="H189" s="6">
        <v>305508.15000000002</v>
      </c>
      <c r="I189" s="6">
        <f t="shared" si="1"/>
        <v>427711.41000000003</v>
      </c>
    </row>
    <row r="190" spans="1:9" outlineLevel="2" x14ac:dyDescent="0.3">
      <c r="A190">
        <v>276</v>
      </c>
      <c r="B190" t="s">
        <v>42</v>
      </c>
      <c r="D190" s="2">
        <v>4000</v>
      </c>
      <c r="E190" s="6">
        <v>6544914.3799999999</v>
      </c>
      <c r="F190" s="6">
        <v>0</v>
      </c>
      <c r="G190" s="6">
        <v>3292513.11</v>
      </c>
      <c r="H190" s="6">
        <v>9837427.4900000002</v>
      </c>
      <c r="I190" s="6">
        <f t="shared" si="1"/>
        <v>13772398.486</v>
      </c>
    </row>
    <row r="191" spans="1:9" outlineLevel="2" x14ac:dyDescent="0.3">
      <c r="A191">
        <v>276</v>
      </c>
      <c r="B191" t="s">
        <v>42</v>
      </c>
      <c r="D191" s="2">
        <v>6000</v>
      </c>
      <c r="E191" s="6">
        <v>45182.89</v>
      </c>
      <c r="F191" s="6">
        <v>0</v>
      </c>
      <c r="G191" s="6">
        <v>17142.259999999998</v>
      </c>
      <c r="H191" s="6">
        <v>62325.15</v>
      </c>
      <c r="I191" s="6">
        <f t="shared" si="1"/>
        <v>87255.209999999992</v>
      </c>
    </row>
    <row r="192" spans="1:9" outlineLevel="2" x14ac:dyDescent="0.3">
      <c r="A192">
        <v>276</v>
      </c>
      <c r="B192" t="s">
        <v>42</v>
      </c>
      <c r="D192" s="2">
        <v>7000</v>
      </c>
      <c r="E192" s="6">
        <v>38998.85</v>
      </c>
      <c r="F192" s="6">
        <v>0</v>
      </c>
      <c r="G192" s="6">
        <v>18964.759999999998</v>
      </c>
      <c r="H192" s="6">
        <v>57963.61</v>
      </c>
      <c r="I192" s="6">
        <f t="shared" si="1"/>
        <v>81149.053999999989</v>
      </c>
    </row>
    <row r="193" spans="1:9" outlineLevel="1" x14ac:dyDescent="0.3">
      <c r="A193" s="1" t="s">
        <v>156</v>
      </c>
      <c r="E193" s="8">
        <f>SUBTOTAL(9,E188:E192)</f>
        <v>8328739.1999999993</v>
      </c>
      <c r="F193" s="8">
        <f>SUBTOTAL(9,F188:F192)</f>
        <v>0</v>
      </c>
      <c r="G193" s="8">
        <f>SUBTOTAL(9,G188:G192)</f>
        <v>4146286.7099999995</v>
      </c>
      <c r="H193" s="8">
        <f>SUBTOTAL(9,H188:H192)</f>
        <v>12475025.91</v>
      </c>
      <c r="I193" s="8">
        <f>SUBTOTAL(9,I188:I192)</f>
        <v>17465036.274</v>
      </c>
    </row>
    <row r="194" spans="1:9" outlineLevel="1" x14ac:dyDescent="0.3">
      <c r="A194" s="1"/>
    </row>
    <row r="195" spans="1:9" outlineLevel="1" x14ac:dyDescent="0.3">
      <c r="A195" s="1"/>
    </row>
    <row r="196" spans="1:9" outlineLevel="2" x14ac:dyDescent="0.3">
      <c r="A196">
        <v>300</v>
      </c>
      <c r="B196" t="s">
        <v>43</v>
      </c>
      <c r="D196" s="2">
        <v>1000</v>
      </c>
      <c r="E196" s="6">
        <v>353461.12</v>
      </c>
      <c r="F196" s="6">
        <v>0</v>
      </c>
      <c r="G196" s="6">
        <v>174809.94</v>
      </c>
      <c r="H196" s="6">
        <v>528271.06000000006</v>
      </c>
      <c r="I196" s="6">
        <f t="shared" si="1"/>
        <v>739579.48400000005</v>
      </c>
    </row>
    <row r="197" spans="1:9" outlineLevel="1" x14ac:dyDescent="0.3">
      <c r="A197" s="1" t="s">
        <v>157</v>
      </c>
      <c r="E197" s="8">
        <f>SUBTOTAL(9,E196:E196)</f>
        <v>353461.12</v>
      </c>
      <c r="F197" s="8">
        <f>SUBTOTAL(9,F196:F196)</f>
        <v>0</v>
      </c>
      <c r="G197" s="8">
        <f>SUBTOTAL(9,G196:G196)</f>
        <v>174809.94</v>
      </c>
      <c r="H197" s="8">
        <f>SUBTOTAL(9,H196:H196)</f>
        <v>528271.06000000006</v>
      </c>
      <c r="I197" s="8">
        <f>SUBTOTAL(9,I196:I196)</f>
        <v>739579.48400000005</v>
      </c>
    </row>
    <row r="198" spans="1:9" outlineLevel="1" x14ac:dyDescent="0.3">
      <c r="A198" s="1"/>
    </row>
    <row r="199" spans="1:9" outlineLevel="1" x14ac:dyDescent="0.3">
      <c r="A199" s="1"/>
    </row>
    <row r="200" spans="1:9" outlineLevel="2" x14ac:dyDescent="0.3">
      <c r="A200">
        <v>301</v>
      </c>
      <c r="B200" t="s">
        <v>44</v>
      </c>
      <c r="D200" s="2">
        <v>1000</v>
      </c>
      <c r="E200" s="6">
        <v>443369.19</v>
      </c>
      <c r="F200" s="6">
        <v>0</v>
      </c>
      <c r="G200" s="6">
        <v>210943.8</v>
      </c>
      <c r="H200" s="6">
        <v>654312.99</v>
      </c>
      <c r="I200" s="6">
        <f t="shared" si="1"/>
        <v>916038.18599999999</v>
      </c>
    </row>
    <row r="201" spans="1:9" outlineLevel="2" x14ac:dyDescent="0.3">
      <c r="A201">
        <v>301</v>
      </c>
      <c r="B201" t="s">
        <v>44</v>
      </c>
      <c r="D201" s="2" t="s">
        <v>45</v>
      </c>
      <c r="E201" s="6">
        <v>4840.7299999999996</v>
      </c>
      <c r="F201" s="6">
        <v>0</v>
      </c>
      <c r="G201" s="6">
        <v>2464.96</v>
      </c>
      <c r="H201" s="6">
        <v>7305.69</v>
      </c>
      <c r="I201" s="6">
        <f t="shared" si="1"/>
        <v>10227.965999999999</v>
      </c>
    </row>
    <row r="202" spans="1:9" outlineLevel="1" x14ac:dyDescent="0.3">
      <c r="A202" s="1" t="s">
        <v>158</v>
      </c>
      <c r="E202" s="8">
        <f>SUBTOTAL(9,E200:E201)</f>
        <v>448209.91999999998</v>
      </c>
      <c r="F202" s="8">
        <f>SUBTOTAL(9,F200:F201)</f>
        <v>0</v>
      </c>
      <c r="G202" s="8">
        <f>SUBTOTAL(9,G200:G201)</f>
        <v>213408.75999999998</v>
      </c>
      <c r="H202" s="8">
        <f>SUBTOTAL(9,H200:H201)</f>
        <v>661618.67999999993</v>
      </c>
      <c r="I202" s="8">
        <f>SUBTOTAL(9,I200:I201)</f>
        <v>926266.152</v>
      </c>
    </row>
    <row r="203" spans="1:9" outlineLevel="1" x14ac:dyDescent="0.3">
      <c r="A203" s="1"/>
    </row>
    <row r="204" spans="1:9" outlineLevel="1" x14ac:dyDescent="0.3">
      <c r="A204" s="1"/>
    </row>
    <row r="205" spans="1:9" outlineLevel="2" x14ac:dyDescent="0.3">
      <c r="A205">
        <v>302</v>
      </c>
      <c r="B205" t="s">
        <v>46</v>
      </c>
      <c r="D205" s="2">
        <v>1000</v>
      </c>
      <c r="E205" s="6">
        <v>545689.43999999994</v>
      </c>
      <c r="F205" s="6">
        <v>0</v>
      </c>
      <c r="G205" s="6">
        <v>268031.53999999998</v>
      </c>
      <c r="H205" s="6">
        <v>813720.98</v>
      </c>
      <c r="I205" s="6">
        <f t="shared" si="1"/>
        <v>1139209.372</v>
      </c>
    </row>
    <row r="206" spans="1:9" outlineLevel="2" x14ac:dyDescent="0.3">
      <c r="A206">
        <v>302</v>
      </c>
      <c r="B206" t="s">
        <v>46</v>
      </c>
      <c r="D206" s="2" t="s">
        <v>45</v>
      </c>
      <c r="E206" s="6">
        <v>5362.4</v>
      </c>
      <c r="F206" s="6">
        <v>0</v>
      </c>
      <c r="G206" s="6">
        <v>2947.11</v>
      </c>
      <c r="H206" s="6">
        <v>8309.51</v>
      </c>
      <c r="I206" s="6">
        <f t="shared" si="1"/>
        <v>11633.314</v>
      </c>
    </row>
    <row r="207" spans="1:9" outlineLevel="1" x14ac:dyDescent="0.3">
      <c r="A207" s="1" t="s">
        <v>159</v>
      </c>
      <c r="E207" s="8">
        <f>SUBTOTAL(9,E205:E206)</f>
        <v>551051.84</v>
      </c>
      <c r="F207" s="8">
        <f>SUBTOTAL(9,F205:F206)</f>
        <v>0</v>
      </c>
      <c r="G207" s="8">
        <f>SUBTOTAL(9,G205:G206)</f>
        <v>270978.64999999997</v>
      </c>
      <c r="H207" s="8">
        <f>SUBTOTAL(9,H205:H206)</f>
        <v>822030.49</v>
      </c>
      <c r="I207" s="8">
        <f>SUBTOTAL(9,I205:I206)</f>
        <v>1150842.686</v>
      </c>
    </row>
    <row r="208" spans="1:9" outlineLevel="1" x14ac:dyDescent="0.3">
      <c r="A208" s="1"/>
    </row>
    <row r="209" spans="1:9" outlineLevel="1" x14ac:dyDescent="0.3">
      <c r="A209" s="1"/>
    </row>
    <row r="210" spans="1:9" outlineLevel="2" x14ac:dyDescent="0.3">
      <c r="A210">
        <v>303</v>
      </c>
      <c r="B210" t="s">
        <v>47</v>
      </c>
      <c r="D210" s="2">
        <v>1000</v>
      </c>
      <c r="E210" s="6">
        <v>15657.6</v>
      </c>
      <c r="F210" s="6">
        <v>0</v>
      </c>
      <c r="G210" s="6">
        <v>8098.24</v>
      </c>
      <c r="H210" s="6">
        <v>23755.84</v>
      </c>
      <c r="I210" s="6">
        <f t="shared" si="1"/>
        <v>33258.175999999999</v>
      </c>
    </row>
    <row r="211" spans="1:9" outlineLevel="1" x14ac:dyDescent="0.3">
      <c r="A211" s="1" t="s">
        <v>160</v>
      </c>
      <c r="E211" s="8">
        <f>SUBTOTAL(9,E210:E210)</f>
        <v>15657.6</v>
      </c>
      <c r="F211" s="8">
        <f>SUBTOTAL(9,F210:F210)</f>
        <v>0</v>
      </c>
      <c r="G211" s="8">
        <f>SUBTOTAL(9,G210:G210)</f>
        <v>8098.24</v>
      </c>
      <c r="H211" s="8">
        <f>SUBTOTAL(9,H210:H210)</f>
        <v>23755.84</v>
      </c>
      <c r="I211" s="8">
        <f>SUBTOTAL(9,I210:I210)</f>
        <v>33258.175999999999</v>
      </c>
    </row>
    <row r="212" spans="1:9" outlineLevel="1" x14ac:dyDescent="0.3">
      <c r="A212" s="1"/>
    </row>
    <row r="213" spans="1:9" outlineLevel="1" x14ac:dyDescent="0.3">
      <c r="A213" s="1"/>
    </row>
    <row r="214" spans="1:9" outlineLevel="2" x14ac:dyDescent="0.3">
      <c r="A214">
        <v>305</v>
      </c>
      <c r="B214" t="s">
        <v>48</v>
      </c>
      <c r="D214" s="2">
        <v>2000</v>
      </c>
      <c r="E214" s="6">
        <v>1963871.23</v>
      </c>
      <c r="F214" s="6">
        <v>0</v>
      </c>
      <c r="G214" s="6">
        <v>1010171.85</v>
      </c>
      <c r="H214" s="6">
        <v>2974043.08</v>
      </c>
      <c r="I214" s="6">
        <f t="shared" si="1"/>
        <v>4163660.3119999999</v>
      </c>
    </row>
    <row r="215" spans="1:9" outlineLevel="1" x14ac:dyDescent="0.3">
      <c r="A215" s="1" t="s">
        <v>161</v>
      </c>
      <c r="E215" s="8">
        <f>SUBTOTAL(9,E214:E214)</f>
        <v>1963871.23</v>
      </c>
      <c r="F215" s="8">
        <f>SUBTOTAL(9,F214:F214)</f>
        <v>0</v>
      </c>
      <c r="G215" s="8">
        <f>SUBTOTAL(9,G214:G214)</f>
        <v>1010171.85</v>
      </c>
      <c r="H215" s="8">
        <f>SUBTOTAL(9,H214:H214)</f>
        <v>2974043.08</v>
      </c>
      <c r="I215" s="8">
        <f>SUBTOTAL(9,I214:I214)</f>
        <v>4163660.3119999999</v>
      </c>
    </row>
    <row r="216" spans="1:9" outlineLevel="1" x14ac:dyDescent="0.3">
      <c r="A216" s="1"/>
    </row>
    <row r="217" spans="1:9" outlineLevel="1" x14ac:dyDescent="0.3">
      <c r="A217" s="1"/>
    </row>
    <row r="218" spans="1:9" outlineLevel="2" x14ac:dyDescent="0.3">
      <c r="A218">
        <v>307</v>
      </c>
      <c r="B218" t="s">
        <v>49</v>
      </c>
      <c r="D218" s="2">
        <v>1000</v>
      </c>
      <c r="E218" s="6">
        <v>1384222.89</v>
      </c>
      <c r="F218" s="6">
        <v>0</v>
      </c>
      <c r="G218" s="6">
        <v>589430.29</v>
      </c>
      <c r="H218" s="6">
        <v>1973653.18</v>
      </c>
      <c r="I218" s="6">
        <f t="shared" si="1"/>
        <v>2763114.4519999996</v>
      </c>
    </row>
    <row r="219" spans="1:9" outlineLevel="1" x14ac:dyDescent="0.3">
      <c r="A219" s="1" t="s">
        <v>162</v>
      </c>
      <c r="E219" s="8">
        <f>SUBTOTAL(9,E218:E218)</f>
        <v>1384222.89</v>
      </c>
      <c r="F219" s="8">
        <f>SUBTOTAL(9,F218:F218)</f>
        <v>0</v>
      </c>
      <c r="G219" s="8">
        <f>SUBTOTAL(9,G218:G218)</f>
        <v>589430.29</v>
      </c>
      <c r="H219" s="8">
        <f>SUBTOTAL(9,H218:H218)</f>
        <v>1973653.18</v>
      </c>
      <c r="I219" s="8">
        <f>SUBTOTAL(9,I218:I218)</f>
        <v>2763114.4519999996</v>
      </c>
    </row>
    <row r="220" spans="1:9" outlineLevel="1" x14ac:dyDescent="0.3">
      <c r="A220" s="1"/>
    </row>
    <row r="221" spans="1:9" outlineLevel="1" x14ac:dyDescent="0.3">
      <c r="A221" s="1"/>
    </row>
    <row r="222" spans="1:9" outlineLevel="2" x14ac:dyDescent="0.3">
      <c r="A222">
        <v>309</v>
      </c>
      <c r="B222" t="s">
        <v>50</v>
      </c>
      <c r="D222" s="2">
        <v>1000</v>
      </c>
      <c r="E222" s="6">
        <v>477886.04</v>
      </c>
      <c r="F222" s="6">
        <v>0</v>
      </c>
      <c r="G222" s="6">
        <v>176278.9</v>
      </c>
      <c r="H222" s="6">
        <v>654164.93999999994</v>
      </c>
      <c r="I222" s="6">
        <f t="shared" si="1"/>
        <v>915830.91599999985</v>
      </c>
    </row>
    <row r="223" spans="1:9" outlineLevel="1" x14ac:dyDescent="0.3">
      <c r="A223" s="1" t="s">
        <v>163</v>
      </c>
      <c r="E223" s="8">
        <f>SUBTOTAL(9,E222:E222)</f>
        <v>477886.04</v>
      </c>
      <c r="F223" s="8">
        <f>SUBTOTAL(9,F222:F222)</f>
        <v>0</v>
      </c>
      <c r="G223" s="8">
        <f>SUBTOTAL(9,G222:G222)</f>
        <v>176278.9</v>
      </c>
      <c r="H223" s="8">
        <f>SUBTOTAL(9,H222:H222)</f>
        <v>654164.93999999994</v>
      </c>
      <c r="I223" s="8">
        <f>SUBTOTAL(9,I222:I222)</f>
        <v>915830.91599999985</v>
      </c>
    </row>
    <row r="224" spans="1:9" outlineLevel="1" x14ac:dyDescent="0.3">
      <c r="A224" s="1"/>
    </row>
    <row r="225" spans="1:9" outlineLevel="1" x14ac:dyDescent="0.3">
      <c r="A225" s="1"/>
    </row>
    <row r="226" spans="1:9" outlineLevel="2" x14ac:dyDescent="0.3">
      <c r="A226">
        <v>310</v>
      </c>
      <c r="B226" t="s">
        <v>51</v>
      </c>
      <c r="D226" s="2">
        <v>1000</v>
      </c>
      <c r="E226" s="6">
        <v>229834.72</v>
      </c>
      <c r="F226" s="6">
        <v>0</v>
      </c>
      <c r="G226" s="6">
        <v>116065.24</v>
      </c>
      <c r="H226" s="6">
        <v>345899.96</v>
      </c>
      <c r="I226" s="6">
        <f t="shared" si="1"/>
        <v>484259.94400000002</v>
      </c>
    </row>
    <row r="227" spans="1:9" outlineLevel="1" x14ac:dyDescent="0.3">
      <c r="A227" s="1" t="s">
        <v>164</v>
      </c>
      <c r="E227" s="8">
        <f>SUBTOTAL(9,E226:E226)</f>
        <v>229834.72</v>
      </c>
      <c r="F227" s="8">
        <f>SUBTOTAL(9,F226:F226)</f>
        <v>0</v>
      </c>
      <c r="G227" s="8">
        <f>SUBTOTAL(9,G226:G226)</f>
        <v>116065.24</v>
      </c>
      <c r="H227" s="8">
        <f>SUBTOTAL(9,H226:H226)</f>
        <v>345899.96</v>
      </c>
      <c r="I227" s="8">
        <f>SUBTOTAL(9,I226:I226)</f>
        <v>484259.94400000002</v>
      </c>
    </row>
    <row r="228" spans="1:9" outlineLevel="1" x14ac:dyDescent="0.3">
      <c r="A228" s="1"/>
    </row>
    <row r="229" spans="1:9" outlineLevel="1" x14ac:dyDescent="0.3">
      <c r="A229" s="1"/>
    </row>
    <row r="230" spans="1:9" outlineLevel="2" x14ac:dyDescent="0.3">
      <c r="A230">
        <v>320</v>
      </c>
      <c r="B230" t="s">
        <v>52</v>
      </c>
      <c r="D230" s="2">
        <v>1000</v>
      </c>
      <c r="E230" s="6">
        <v>507954.85</v>
      </c>
      <c r="F230" s="6">
        <v>0</v>
      </c>
      <c r="G230" s="6">
        <v>262262.15000000002</v>
      </c>
      <c r="H230" s="6">
        <v>770217</v>
      </c>
      <c r="I230" s="6">
        <f t="shared" si="1"/>
        <v>1078303.8</v>
      </c>
    </row>
    <row r="231" spans="1:9" outlineLevel="2" x14ac:dyDescent="0.3">
      <c r="A231">
        <v>320</v>
      </c>
      <c r="B231" t="s">
        <v>52</v>
      </c>
      <c r="D231" s="2">
        <v>3000</v>
      </c>
      <c r="E231" s="6">
        <v>511692.21</v>
      </c>
      <c r="F231" s="6">
        <v>0</v>
      </c>
      <c r="G231" s="6">
        <v>151302.17000000001</v>
      </c>
      <c r="H231" s="6">
        <v>662994.38</v>
      </c>
      <c r="I231" s="6">
        <f t="shared" si="1"/>
        <v>928192.13199999998</v>
      </c>
    </row>
    <row r="232" spans="1:9" outlineLevel="2" x14ac:dyDescent="0.3">
      <c r="A232">
        <v>320</v>
      </c>
      <c r="B232" t="s">
        <v>52</v>
      </c>
      <c r="D232" s="2" t="s">
        <v>11</v>
      </c>
      <c r="E232" s="6">
        <v>154.19</v>
      </c>
      <c r="F232" s="6">
        <v>0</v>
      </c>
      <c r="G232" s="6">
        <v>94.99</v>
      </c>
      <c r="H232" s="6">
        <v>249.18</v>
      </c>
      <c r="I232" s="6">
        <f t="shared" si="1"/>
        <v>348.85199999999998</v>
      </c>
    </row>
    <row r="233" spans="1:9" outlineLevel="1" x14ac:dyDescent="0.3">
      <c r="A233" s="1" t="s">
        <v>165</v>
      </c>
      <c r="E233" s="8">
        <f>SUBTOTAL(9,E230:E232)</f>
        <v>1019801.25</v>
      </c>
      <c r="F233" s="8">
        <f>SUBTOTAL(9,F230:F232)</f>
        <v>0</v>
      </c>
      <c r="G233" s="8">
        <f>SUBTOTAL(9,G230:G232)</f>
        <v>413659.31000000006</v>
      </c>
      <c r="H233" s="8">
        <f>SUBTOTAL(9,H230:H232)</f>
        <v>1433460.5599999998</v>
      </c>
      <c r="I233" s="8">
        <f>SUBTOTAL(9,I230:I232)</f>
        <v>2006844.784</v>
      </c>
    </row>
    <row r="234" spans="1:9" outlineLevel="1" x14ac:dyDescent="0.3">
      <c r="A234" s="1"/>
    </row>
    <row r="235" spans="1:9" outlineLevel="1" x14ac:dyDescent="0.3">
      <c r="A235" s="1"/>
    </row>
    <row r="236" spans="1:9" outlineLevel="2" x14ac:dyDescent="0.3">
      <c r="A236">
        <v>324</v>
      </c>
      <c r="B236" t="s">
        <v>53</v>
      </c>
      <c r="D236" s="2">
        <v>1000</v>
      </c>
      <c r="E236" s="6">
        <v>28128.45</v>
      </c>
      <c r="F236" s="6">
        <v>0</v>
      </c>
      <c r="G236" s="6">
        <v>14477.98</v>
      </c>
      <c r="H236" s="6">
        <v>42606.43</v>
      </c>
      <c r="I236" s="6">
        <f t="shared" si="1"/>
        <v>59649.001999999993</v>
      </c>
    </row>
    <row r="237" spans="1:9" outlineLevel="1" x14ac:dyDescent="0.3">
      <c r="A237" s="1" t="s">
        <v>166</v>
      </c>
      <c r="E237" s="8">
        <f>SUBTOTAL(9,E236:E236)</f>
        <v>28128.45</v>
      </c>
      <c r="F237" s="8">
        <f>SUBTOTAL(9,F236:F236)</f>
        <v>0</v>
      </c>
      <c r="G237" s="8">
        <f>SUBTOTAL(9,G236:G236)</f>
        <v>14477.98</v>
      </c>
      <c r="H237" s="8">
        <f>SUBTOTAL(9,H236:H236)</f>
        <v>42606.43</v>
      </c>
      <c r="I237" s="8">
        <f>SUBTOTAL(9,I236:I236)</f>
        <v>59649.001999999993</v>
      </c>
    </row>
    <row r="238" spans="1:9" outlineLevel="1" x14ac:dyDescent="0.3">
      <c r="A238" s="1"/>
    </row>
    <row r="239" spans="1:9" outlineLevel="1" x14ac:dyDescent="0.3">
      <c r="A239" s="1"/>
    </row>
    <row r="240" spans="1:9" outlineLevel="2" x14ac:dyDescent="0.3">
      <c r="A240">
        <v>325</v>
      </c>
      <c r="B240" t="s">
        <v>54</v>
      </c>
      <c r="D240" s="2">
        <v>1000</v>
      </c>
      <c r="E240" s="6">
        <v>247754.5</v>
      </c>
      <c r="F240" s="6">
        <v>0</v>
      </c>
      <c r="G240" s="6">
        <v>129108.63</v>
      </c>
      <c r="H240" s="6">
        <v>376863.13</v>
      </c>
      <c r="I240" s="6">
        <f t="shared" si="1"/>
        <v>527608.38199999998</v>
      </c>
    </row>
    <row r="241" spans="1:9" outlineLevel="1" x14ac:dyDescent="0.3">
      <c r="A241" s="1" t="s">
        <v>167</v>
      </c>
      <c r="E241" s="8">
        <f>SUBTOTAL(9,E240:E240)</f>
        <v>247754.5</v>
      </c>
      <c r="F241" s="8">
        <f>SUBTOTAL(9,F240:F240)</f>
        <v>0</v>
      </c>
      <c r="G241" s="8">
        <f>SUBTOTAL(9,G240:G240)</f>
        <v>129108.63</v>
      </c>
      <c r="H241" s="8">
        <f>SUBTOTAL(9,H240:H240)</f>
        <v>376863.13</v>
      </c>
      <c r="I241" s="8">
        <f>SUBTOTAL(9,I240:I240)</f>
        <v>527608.38199999998</v>
      </c>
    </row>
    <row r="242" spans="1:9" outlineLevel="1" x14ac:dyDescent="0.3">
      <c r="A242" s="1"/>
    </row>
    <row r="243" spans="1:9" outlineLevel="1" x14ac:dyDescent="0.3">
      <c r="A243" s="1"/>
    </row>
    <row r="244" spans="1:9" outlineLevel="2" x14ac:dyDescent="0.3">
      <c r="A244">
        <v>326</v>
      </c>
      <c r="B244" t="s">
        <v>55</v>
      </c>
      <c r="D244" s="2">
        <v>2000</v>
      </c>
      <c r="E244" s="6">
        <v>3480213</v>
      </c>
      <c r="F244" s="6">
        <v>0</v>
      </c>
      <c r="G244" s="6">
        <v>1575371.75</v>
      </c>
      <c r="H244" s="6">
        <v>5055584.75</v>
      </c>
      <c r="I244" s="6">
        <f t="shared" si="1"/>
        <v>7077818.6499999994</v>
      </c>
    </row>
    <row r="245" spans="1:9" outlineLevel="1" x14ac:dyDescent="0.3">
      <c r="A245" s="1" t="s">
        <v>168</v>
      </c>
      <c r="E245" s="8">
        <f>SUBTOTAL(9,E244:E244)</f>
        <v>3480213</v>
      </c>
      <c r="F245" s="8">
        <f>SUBTOTAL(9,F244:F244)</f>
        <v>0</v>
      </c>
      <c r="G245" s="8">
        <f>SUBTOTAL(9,G244:G244)</f>
        <v>1575371.75</v>
      </c>
      <c r="H245" s="8">
        <f>SUBTOTAL(9,H244:H244)</f>
        <v>5055584.75</v>
      </c>
      <c r="I245" s="8">
        <f>SUBTOTAL(9,I244:I244)</f>
        <v>7077818.6499999994</v>
      </c>
    </row>
    <row r="246" spans="1:9" outlineLevel="1" x14ac:dyDescent="0.3">
      <c r="A246" s="1"/>
    </row>
    <row r="247" spans="1:9" outlineLevel="1" x14ac:dyDescent="0.3">
      <c r="A247" s="1"/>
    </row>
    <row r="248" spans="1:9" outlineLevel="2" x14ac:dyDescent="0.3">
      <c r="A248">
        <v>330</v>
      </c>
      <c r="B248" t="s">
        <v>56</v>
      </c>
      <c r="D248" s="2">
        <v>1000</v>
      </c>
      <c r="E248" s="6">
        <v>464702.68</v>
      </c>
      <c r="F248" s="6">
        <v>-280</v>
      </c>
      <c r="G248" s="6">
        <v>179506.44</v>
      </c>
      <c r="H248" s="6">
        <v>643929.12</v>
      </c>
      <c r="I248" s="6">
        <f t="shared" si="1"/>
        <v>901500.76799999992</v>
      </c>
    </row>
    <row r="249" spans="1:9" outlineLevel="2" x14ac:dyDescent="0.3">
      <c r="A249">
        <v>330</v>
      </c>
      <c r="B249" t="s">
        <v>56</v>
      </c>
      <c r="D249" s="2">
        <v>3000</v>
      </c>
      <c r="E249" s="6">
        <v>4106473.85</v>
      </c>
      <c r="F249" s="6">
        <v>0</v>
      </c>
      <c r="G249" s="6">
        <v>1197005.6200000001</v>
      </c>
      <c r="H249" s="6">
        <v>5303479.47</v>
      </c>
      <c r="I249" s="6">
        <f t="shared" si="1"/>
        <v>7424871.2579999994</v>
      </c>
    </row>
    <row r="250" spans="1:9" outlineLevel="1" x14ac:dyDescent="0.3">
      <c r="A250" s="1" t="s">
        <v>169</v>
      </c>
      <c r="E250" s="8">
        <f>SUBTOTAL(9,E248:E249)</f>
        <v>4571176.53</v>
      </c>
      <c r="F250" s="8">
        <f>SUBTOTAL(9,F248:F249)</f>
        <v>-280</v>
      </c>
      <c r="G250" s="8">
        <f>SUBTOTAL(9,G248:G249)</f>
        <v>1376512.06</v>
      </c>
      <c r="H250" s="8">
        <f>SUBTOTAL(9,H248:H249)</f>
        <v>5947408.5899999999</v>
      </c>
      <c r="I250" s="8">
        <f>SUBTOTAL(9,I248:I249)</f>
        <v>8326372.0259999996</v>
      </c>
    </row>
    <row r="251" spans="1:9" outlineLevel="1" x14ac:dyDescent="0.3">
      <c r="A251" s="1"/>
    </row>
    <row r="252" spans="1:9" outlineLevel="1" x14ac:dyDescent="0.3">
      <c r="A252" s="1"/>
    </row>
    <row r="253" spans="1:9" outlineLevel="2" x14ac:dyDescent="0.3">
      <c r="A253">
        <v>340</v>
      </c>
      <c r="B253" t="s">
        <v>57</v>
      </c>
      <c r="D253" s="2">
        <v>1000</v>
      </c>
      <c r="E253" s="6">
        <v>51591.15</v>
      </c>
      <c r="F253" s="6">
        <v>0</v>
      </c>
      <c r="G253" s="6">
        <v>24106.12</v>
      </c>
      <c r="H253" s="6">
        <v>75697.27</v>
      </c>
      <c r="I253" s="6">
        <f t="shared" si="1"/>
        <v>105976.178</v>
      </c>
    </row>
    <row r="254" spans="1:9" outlineLevel="2" x14ac:dyDescent="0.3">
      <c r="A254">
        <v>340</v>
      </c>
      <c r="B254" t="s">
        <v>57</v>
      </c>
      <c r="D254" s="2">
        <v>2000</v>
      </c>
      <c r="E254" s="6">
        <v>167218.73000000001</v>
      </c>
      <c r="F254" s="6">
        <v>0</v>
      </c>
      <c r="G254" s="6">
        <v>85103.4</v>
      </c>
      <c r="H254" s="6">
        <v>252322.13</v>
      </c>
      <c r="I254" s="6">
        <f t="shared" si="1"/>
        <v>353250.98199999996</v>
      </c>
    </row>
    <row r="255" spans="1:9" outlineLevel="2" x14ac:dyDescent="0.3">
      <c r="A255">
        <v>340</v>
      </c>
      <c r="B255" t="s">
        <v>57</v>
      </c>
      <c r="D255" s="2">
        <v>6000</v>
      </c>
      <c r="E255" s="6">
        <v>3067907.71</v>
      </c>
      <c r="F255" s="6">
        <v>0</v>
      </c>
      <c r="G255" s="6">
        <v>1068819.71</v>
      </c>
      <c r="H255" s="6">
        <v>4136727.42</v>
      </c>
      <c r="I255" s="6">
        <f t="shared" si="1"/>
        <v>5791418.3879999993</v>
      </c>
    </row>
    <row r="256" spans="1:9" outlineLevel="2" x14ac:dyDescent="0.3">
      <c r="A256">
        <v>340</v>
      </c>
      <c r="B256" t="s">
        <v>57</v>
      </c>
      <c r="D256" s="2">
        <v>9000</v>
      </c>
      <c r="E256" s="6">
        <v>420806.69</v>
      </c>
      <c r="F256" s="6">
        <v>0</v>
      </c>
      <c r="G256" s="6">
        <v>154972.23000000001</v>
      </c>
      <c r="H256" s="6">
        <v>575778.92000000004</v>
      </c>
      <c r="I256" s="6">
        <f t="shared" si="1"/>
        <v>806090.48800000001</v>
      </c>
    </row>
    <row r="257" spans="1:9" outlineLevel="2" x14ac:dyDescent="0.3">
      <c r="A257">
        <v>340</v>
      </c>
      <c r="B257" t="s">
        <v>57</v>
      </c>
      <c r="D257" s="2" t="s">
        <v>11</v>
      </c>
      <c r="E257" s="6">
        <v>2063.5300000000002</v>
      </c>
      <c r="F257" s="6">
        <v>0</v>
      </c>
      <c r="G257" s="6">
        <v>916.66</v>
      </c>
      <c r="H257" s="6">
        <v>2980.19</v>
      </c>
      <c r="I257" s="6">
        <f t="shared" si="1"/>
        <v>4172.2659999999996</v>
      </c>
    </row>
    <row r="258" spans="1:9" outlineLevel="1" x14ac:dyDescent="0.3">
      <c r="A258" s="1" t="s">
        <v>170</v>
      </c>
      <c r="E258" s="8">
        <f>SUBTOTAL(9,E253:E257)</f>
        <v>3709587.8099999996</v>
      </c>
      <c r="F258" s="8">
        <f>SUBTOTAL(9,F253:F257)</f>
        <v>0</v>
      </c>
      <c r="G258" s="8">
        <f>SUBTOTAL(9,G253:G257)</f>
        <v>1333918.1199999999</v>
      </c>
      <c r="H258" s="8">
        <f>SUBTOTAL(9,H253:H257)</f>
        <v>5043505.9300000006</v>
      </c>
      <c r="I258" s="8">
        <f>SUBTOTAL(9,I253:I257)</f>
        <v>7060908.3019999992</v>
      </c>
    </row>
    <row r="259" spans="1:9" outlineLevel="1" x14ac:dyDescent="0.3">
      <c r="A259" s="1"/>
    </row>
    <row r="260" spans="1:9" outlineLevel="1" x14ac:dyDescent="0.3">
      <c r="A260" s="1"/>
    </row>
    <row r="261" spans="1:9" outlineLevel="2" x14ac:dyDescent="0.3">
      <c r="A261">
        <v>360</v>
      </c>
      <c r="B261" t="s">
        <v>58</v>
      </c>
      <c r="D261" s="2">
        <v>1000</v>
      </c>
      <c r="E261" s="6">
        <v>926221.24</v>
      </c>
      <c r="F261" s="6">
        <v>0</v>
      </c>
      <c r="G261" s="6">
        <v>398823.91</v>
      </c>
      <c r="H261" s="6">
        <v>1325045.1499999999</v>
      </c>
      <c r="I261" s="6">
        <f t="shared" si="1"/>
        <v>1855063.2099999997</v>
      </c>
    </row>
    <row r="262" spans="1:9" outlineLevel="2" x14ac:dyDescent="0.3">
      <c r="A262">
        <v>360</v>
      </c>
      <c r="B262" t="s">
        <v>58</v>
      </c>
      <c r="D262" s="2">
        <v>2000</v>
      </c>
      <c r="E262" s="6">
        <v>3978304.59</v>
      </c>
      <c r="F262" s="6">
        <v>0</v>
      </c>
      <c r="G262" s="6">
        <v>1489773.61</v>
      </c>
      <c r="H262" s="6">
        <v>5468078.2000000002</v>
      </c>
      <c r="I262" s="6">
        <f t="shared" si="1"/>
        <v>7655309.4799999995</v>
      </c>
    </row>
    <row r="263" spans="1:9" outlineLevel="2" x14ac:dyDescent="0.3">
      <c r="A263">
        <v>360</v>
      </c>
      <c r="B263" t="s">
        <v>58</v>
      </c>
      <c r="D263" s="2">
        <v>3000</v>
      </c>
      <c r="E263" s="6">
        <v>3320416.55</v>
      </c>
      <c r="F263" s="6">
        <v>0</v>
      </c>
      <c r="G263" s="6">
        <v>1579105.76</v>
      </c>
      <c r="H263" s="6">
        <v>4899522.3099999996</v>
      </c>
      <c r="I263" s="6">
        <f t="shared" si="1"/>
        <v>6859331.2339999992</v>
      </c>
    </row>
    <row r="264" spans="1:9" outlineLevel="1" x14ac:dyDescent="0.3">
      <c r="A264" s="1" t="s">
        <v>171</v>
      </c>
      <c r="E264" s="8">
        <f>SUBTOTAL(9,E261:E263)</f>
        <v>8224942.3799999999</v>
      </c>
      <c r="F264" s="8">
        <f>SUBTOTAL(9,F261:F263)</f>
        <v>0</v>
      </c>
      <c r="G264" s="8">
        <f>SUBTOTAL(9,G261:G263)</f>
        <v>3467703.2800000003</v>
      </c>
      <c r="H264" s="8">
        <f>SUBTOTAL(9,H261:H263)</f>
        <v>11692645.66</v>
      </c>
      <c r="I264" s="8">
        <f>SUBTOTAL(9,I261:I263)</f>
        <v>16369703.923999999</v>
      </c>
    </row>
    <row r="265" spans="1:9" outlineLevel="1" x14ac:dyDescent="0.3">
      <c r="A265" s="1"/>
    </row>
    <row r="266" spans="1:9" outlineLevel="1" x14ac:dyDescent="0.3">
      <c r="A266" s="1"/>
    </row>
    <row r="267" spans="1:9" outlineLevel="2" x14ac:dyDescent="0.3">
      <c r="A267">
        <v>375</v>
      </c>
      <c r="B267" t="s">
        <v>59</v>
      </c>
      <c r="D267" s="2">
        <v>1000</v>
      </c>
      <c r="E267" s="6">
        <v>175093.57</v>
      </c>
      <c r="F267" s="6">
        <v>0</v>
      </c>
      <c r="G267" s="6">
        <v>86399.96</v>
      </c>
      <c r="H267" s="6">
        <v>261493.53</v>
      </c>
      <c r="I267" s="6">
        <f t="shared" si="1"/>
        <v>366090.94199999998</v>
      </c>
    </row>
    <row r="268" spans="1:9" outlineLevel="1" x14ac:dyDescent="0.3">
      <c r="A268" s="1" t="s">
        <v>172</v>
      </c>
      <c r="E268" s="8">
        <f>SUBTOTAL(9,E267:E267)</f>
        <v>175093.57</v>
      </c>
      <c r="F268" s="8">
        <f>SUBTOTAL(9,F267:F267)</f>
        <v>0</v>
      </c>
      <c r="G268" s="8">
        <f>SUBTOTAL(9,G267:G267)</f>
        <v>86399.96</v>
      </c>
      <c r="H268" s="8">
        <f>SUBTOTAL(9,H267:H267)</f>
        <v>261493.53</v>
      </c>
      <c r="I268" s="8">
        <f>SUBTOTAL(9,I267:I267)</f>
        <v>366090.94199999998</v>
      </c>
    </row>
    <row r="269" spans="1:9" outlineLevel="1" x14ac:dyDescent="0.3">
      <c r="A269" s="1"/>
    </row>
    <row r="270" spans="1:9" outlineLevel="1" x14ac:dyDescent="0.3">
      <c r="A270" s="1"/>
    </row>
    <row r="271" spans="1:9" outlineLevel="2" x14ac:dyDescent="0.3">
      <c r="A271">
        <v>376</v>
      </c>
      <c r="B271" t="s">
        <v>60</v>
      </c>
      <c r="D271" s="2">
        <v>1000</v>
      </c>
      <c r="E271" s="6">
        <v>223435.45</v>
      </c>
      <c r="F271" s="6">
        <v>0</v>
      </c>
      <c r="G271" s="6">
        <v>99872.99</v>
      </c>
      <c r="H271" s="6">
        <v>323308.44</v>
      </c>
      <c r="I271" s="6">
        <f t="shared" si="1"/>
        <v>452631.81599999999</v>
      </c>
    </row>
    <row r="272" spans="1:9" outlineLevel="1" x14ac:dyDescent="0.3">
      <c r="A272" s="1" t="s">
        <v>173</v>
      </c>
      <c r="E272" s="8">
        <f>SUBTOTAL(9,E271:E271)</f>
        <v>223435.45</v>
      </c>
      <c r="F272" s="8">
        <f>SUBTOTAL(9,F271:F271)</f>
        <v>0</v>
      </c>
      <c r="G272" s="8">
        <f>SUBTOTAL(9,G271:G271)</f>
        <v>99872.99</v>
      </c>
      <c r="H272" s="8">
        <f>SUBTOTAL(9,H271:H271)</f>
        <v>323308.44</v>
      </c>
      <c r="I272" s="8">
        <f>SUBTOTAL(9,I271:I271)</f>
        <v>452631.81599999999</v>
      </c>
    </row>
    <row r="273" spans="1:9" outlineLevel="1" x14ac:dyDescent="0.3">
      <c r="A273" s="1"/>
    </row>
    <row r="274" spans="1:9" outlineLevel="1" x14ac:dyDescent="0.3">
      <c r="A274" s="1"/>
    </row>
    <row r="275" spans="1:9" outlineLevel="2" x14ac:dyDescent="0.3">
      <c r="A275">
        <v>377</v>
      </c>
      <c r="B275" t="s">
        <v>61</v>
      </c>
      <c r="D275" s="2">
        <v>1000</v>
      </c>
      <c r="E275" s="6">
        <v>210460.85</v>
      </c>
      <c r="F275" s="6">
        <v>0</v>
      </c>
      <c r="G275" s="6">
        <v>105118.11</v>
      </c>
      <c r="H275" s="6">
        <v>315578.96000000002</v>
      </c>
      <c r="I275" s="6">
        <f t="shared" si="1"/>
        <v>441810.54399999999</v>
      </c>
    </row>
    <row r="276" spans="1:9" outlineLevel="1" x14ac:dyDescent="0.3">
      <c r="A276" s="1" t="s">
        <v>174</v>
      </c>
      <c r="E276" s="8">
        <f>SUBTOTAL(9,E275:E275)</f>
        <v>210460.85</v>
      </c>
      <c r="F276" s="8">
        <f>SUBTOTAL(9,F275:F275)</f>
        <v>0</v>
      </c>
      <c r="G276" s="8">
        <f>SUBTOTAL(9,G275:G275)</f>
        <v>105118.11</v>
      </c>
      <c r="H276" s="8">
        <f>SUBTOTAL(9,H275:H275)</f>
        <v>315578.96000000002</v>
      </c>
      <c r="I276" s="8">
        <f>SUBTOTAL(9,I275:I275)</f>
        <v>441810.54399999999</v>
      </c>
    </row>
    <row r="277" spans="1:9" outlineLevel="1" x14ac:dyDescent="0.3">
      <c r="A277" s="1"/>
    </row>
    <row r="278" spans="1:9" outlineLevel="1" x14ac:dyDescent="0.3">
      <c r="A278" s="1"/>
    </row>
    <row r="279" spans="1:9" outlineLevel="2" x14ac:dyDescent="0.3">
      <c r="A279">
        <v>400</v>
      </c>
      <c r="B279" t="s">
        <v>62</v>
      </c>
      <c r="D279" s="2">
        <v>1000</v>
      </c>
      <c r="E279" s="6">
        <v>123813.12</v>
      </c>
      <c r="F279" s="6">
        <v>0</v>
      </c>
      <c r="G279" s="6">
        <v>59438.73</v>
      </c>
      <c r="H279" s="6">
        <v>183251.85</v>
      </c>
      <c r="I279" s="6">
        <f t="shared" si="1"/>
        <v>256552.59</v>
      </c>
    </row>
    <row r="280" spans="1:9" outlineLevel="2" x14ac:dyDescent="0.3">
      <c r="A280">
        <v>400</v>
      </c>
      <c r="B280" t="s">
        <v>62</v>
      </c>
      <c r="D280" s="2">
        <v>2000</v>
      </c>
      <c r="E280" s="6">
        <v>231232.52</v>
      </c>
      <c r="F280" s="6">
        <v>0</v>
      </c>
      <c r="G280" s="6">
        <v>111228.63</v>
      </c>
      <c r="H280" s="6">
        <v>342461.15</v>
      </c>
      <c r="I280" s="6">
        <f t="shared" si="1"/>
        <v>479445.61</v>
      </c>
    </row>
    <row r="281" spans="1:9" outlineLevel="2" x14ac:dyDescent="0.3">
      <c r="A281">
        <v>400</v>
      </c>
      <c r="B281" t="s">
        <v>62</v>
      </c>
      <c r="D281" s="2">
        <v>3000</v>
      </c>
      <c r="E281" s="6">
        <v>313058.36</v>
      </c>
      <c r="F281" s="6">
        <v>0</v>
      </c>
      <c r="G281" s="6">
        <v>143776.20000000001</v>
      </c>
      <c r="H281" s="6">
        <v>456834.56</v>
      </c>
      <c r="I281" s="6">
        <f t="shared" si="1"/>
        <v>639568.38399999996</v>
      </c>
    </row>
    <row r="282" spans="1:9" outlineLevel="2" x14ac:dyDescent="0.3">
      <c r="A282">
        <v>400</v>
      </c>
      <c r="B282" t="s">
        <v>62</v>
      </c>
      <c r="D282" s="2">
        <v>4000</v>
      </c>
      <c r="E282" s="6">
        <v>38683.040000000001</v>
      </c>
      <c r="F282" s="6">
        <v>0</v>
      </c>
      <c r="G282" s="6">
        <v>17426.169999999998</v>
      </c>
      <c r="H282" s="6">
        <v>56109.21</v>
      </c>
      <c r="I282" s="6">
        <f t="shared" si="1"/>
        <v>78552.894</v>
      </c>
    </row>
    <row r="283" spans="1:9" outlineLevel="1" x14ac:dyDescent="0.3">
      <c r="A283" s="1" t="s">
        <v>175</v>
      </c>
      <c r="E283" s="8">
        <f>SUBTOTAL(9,E279:E282)</f>
        <v>706787.04</v>
      </c>
      <c r="F283" s="8">
        <f>SUBTOTAL(9,F279:F282)</f>
        <v>0</v>
      </c>
      <c r="G283" s="8">
        <f>SUBTOTAL(9,G279:G282)</f>
        <v>331869.73000000004</v>
      </c>
      <c r="H283" s="8">
        <f>SUBTOTAL(9,H279:H282)</f>
        <v>1038656.77</v>
      </c>
      <c r="I283" s="8">
        <f>SUBTOTAL(9,I279:I282)</f>
        <v>1454119.4779999999</v>
      </c>
    </row>
    <row r="284" spans="1:9" outlineLevel="1" x14ac:dyDescent="0.3">
      <c r="A284" s="1"/>
    </row>
    <row r="285" spans="1:9" outlineLevel="1" x14ac:dyDescent="0.3">
      <c r="A285" s="1"/>
    </row>
    <row r="286" spans="1:9" outlineLevel="2" x14ac:dyDescent="0.3">
      <c r="A286">
        <v>402</v>
      </c>
      <c r="B286" t="s">
        <v>63</v>
      </c>
      <c r="D286" s="2">
        <v>1000</v>
      </c>
      <c r="E286" s="6">
        <v>73441.83</v>
      </c>
      <c r="F286" s="6">
        <v>67.430000000000007</v>
      </c>
      <c r="G286" s="6">
        <v>25062.79</v>
      </c>
      <c r="H286" s="6">
        <v>98572.05</v>
      </c>
      <c r="I286" s="6">
        <f t="shared" si="1"/>
        <v>138000.87</v>
      </c>
    </row>
    <row r="287" spans="1:9" outlineLevel="2" x14ac:dyDescent="0.3">
      <c r="A287">
        <v>402</v>
      </c>
      <c r="B287" t="s">
        <v>63</v>
      </c>
      <c r="D287" s="2">
        <v>2000</v>
      </c>
      <c r="E287" s="6">
        <v>3380039.41</v>
      </c>
      <c r="F287" s="6">
        <v>0</v>
      </c>
      <c r="G287" s="6">
        <v>1134525.03</v>
      </c>
      <c r="H287" s="6">
        <v>4514564.4400000004</v>
      </c>
      <c r="I287" s="6">
        <f t="shared" si="1"/>
        <v>6320390.216</v>
      </c>
    </row>
    <row r="288" spans="1:9" outlineLevel="2" x14ac:dyDescent="0.3">
      <c r="A288">
        <v>402</v>
      </c>
      <c r="B288" t="s">
        <v>63</v>
      </c>
      <c r="D288" s="2" t="s">
        <v>11</v>
      </c>
      <c r="E288" s="6">
        <v>22319.16</v>
      </c>
      <c r="F288" s="6">
        <v>0</v>
      </c>
      <c r="G288" s="6">
        <v>11431.3</v>
      </c>
      <c r="H288" s="6">
        <v>33750.46</v>
      </c>
      <c r="I288" s="6">
        <f t="shared" si="1"/>
        <v>47250.643999999993</v>
      </c>
    </row>
    <row r="289" spans="1:9" outlineLevel="1" x14ac:dyDescent="0.3">
      <c r="A289" s="1" t="s">
        <v>176</v>
      </c>
      <c r="E289" s="8">
        <f>SUBTOTAL(9,E286:E288)</f>
        <v>3475800.4000000004</v>
      </c>
      <c r="F289" s="8">
        <f>SUBTOTAL(9,F286:F288)</f>
        <v>67.430000000000007</v>
      </c>
      <c r="G289" s="8">
        <f>SUBTOTAL(9,G286:G288)</f>
        <v>1171019.1200000001</v>
      </c>
      <c r="H289" s="8">
        <f>SUBTOTAL(9,H286:H288)</f>
        <v>4646886.95</v>
      </c>
      <c r="I289" s="8">
        <f>SUBTOTAL(9,I286:I288)</f>
        <v>6505641.7300000004</v>
      </c>
    </row>
    <row r="290" spans="1:9" outlineLevel="1" x14ac:dyDescent="0.3">
      <c r="A290" s="1"/>
    </row>
    <row r="291" spans="1:9" outlineLevel="1" x14ac:dyDescent="0.3">
      <c r="A291" s="1"/>
    </row>
    <row r="292" spans="1:9" outlineLevel="2" x14ac:dyDescent="0.3">
      <c r="A292">
        <v>403</v>
      </c>
      <c r="B292" t="s">
        <v>64</v>
      </c>
      <c r="D292" s="2">
        <v>1000</v>
      </c>
      <c r="E292" s="6">
        <v>189456.77</v>
      </c>
      <c r="F292" s="6">
        <v>0</v>
      </c>
      <c r="G292" s="6">
        <v>87607.39</v>
      </c>
      <c r="H292" s="6">
        <v>277064.15999999997</v>
      </c>
      <c r="I292" s="6">
        <f t="shared" si="1"/>
        <v>387889.82399999996</v>
      </c>
    </row>
    <row r="293" spans="1:9" outlineLevel="2" x14ac:dyDescent="0.3">
      <c r="A293">
        <v>403</v>
      </c>
      <c r="B293" t="s">
        <v>64</v>
      </c>
      <c r="D293" s="2">
        <v>2000</v>
      </c>
      <c r="E293" s="6">
        <v>605203.93000000005</v>
      </c>
      <c r="F293" s="6">
        <v>0</v>
      </c>
      <c r="G293" s="6">
        <v>261880.62</v>
      </c>
      <c r="H293" s="6">
        <v>867084.55</v>
      </c>
      <c r="I293" s="6">
        <f t="shared" si="1"/>
        <v>1213918.3699999999</v>
      </c>
    </row>
    <row r="294" spans="1:9" outlineLevel="2" x14ac:dyDescent="0.3">
      <c r="A294">
        <v>403</v>
      </c>
      <c r="B294" t="s">
        <v>64</v>
      </c>
      <c r="D294" s="2">
        <v>3000</v>
      </c>
      <c r="E294" s="6">
        <v>483665.08</v>
      </c>
      <c r="F294" s="6">
        <v>0</v>
      </c>
      <c r="G294" s="6">
        <v>179997.08</v>
      </c>
      <c r="H294" s="6">
        <v>663662.16</v>
      </c>
      <c r="I294" s="6">
        <f t="shared" si="1"/>
        <v>929127.02399999998</v>
      </c>
    </row>
    <row r="295" spans="1:9" outlineLevel="2" x14ac:dyDescent="0.3">
      <c r="A295">
        <v>403</v>
      </c>
      <c r="B295" t="s">
        <v>64</v>
      </c>
      <c r="D295" s="2">
        <v>4000</v>
      </c>
      <c r="E295" s="6">
        <v>376684.22</v>
      </c>
      <c r="F295" s="6">
        <v>0</v>
      </c>
      <c r="G295" s="6">
        <v>170451.03</v>
      </c>
      <c r="H295" s="6">
        <v>547135.25</v>
      </c>
      <c r="I295" s="6">
        <f t="shared" si="1"/>
        <v>765989.35</v>
      </c>
    </row>
    <row r="296" spans="1:9" outlineLevel="1" x14ac:dyDescent="0.3">
      <c r="A296" s="1" t="s">
        <v>177</v>
      </c>
      <c r="E296" s="8">
        <f>SUBTOTAL(9,E292:E295)</f>
        <v>1655010</v>
      </c>
      <c r="F296" s="8">
        <f>SUBTOTAL(9,F292:F295)</f>
        <v>0</v>
      </c>
      <c r="G296" s="8">
        <f>SUBTOTAL(9,G292:G295)</f>
        <v>699936.12</v>
      </c>
      <c r="H296" s="8">
        <f>SUBTOTAL(9,H292:H295)</f>
        <v>2354946.12</v>
      </c>
      <c r="I296" s="8">
        <f>SUBTOTAL(9,I292:I295)</f>
        <v>3296924.568</v>
      </c>
    </row>
    <row r="297" spans="1:9" outlineLevel="1" x14ac:dyDescent="0.3">
      <c r="A297" s="1"/>
    </row>
    <row r="298" spans="1:9" outlineLevel="1" x14ac:dyDescent="0.3">
      <c r="A298" s="1"/>
    </row>
    <row r="299" spans="1:9" outlineLevel="2" x14ac:dyDescent="0.3">
      <c r="A299">
        <v>405</v>
      </c>
      <c r="B299" t="s">
        <v>65</v>
      </c>
      <c r="D299" s="2">
        <v>1000</v>
      </c>
      <c r="E299" s="6">
        <v>35487.769999999997</v>
      </c>
      <c r="F299" s="6">
        <v>-320.25</v>
      </c>
      <c r="G299" s="6">
        <v>14874.72</v>
      </c>
      <c r="H299" s="6">
        <v>50042.239999999998</v>
      </c>
      <c r="I299" s="6">
        <f t="shared" si="1"/>
        <v>70059.135999999999</v>
      </c>
    </row>
    <row r="300" spans="1:9" outlineLevel="2" x14ac:dyDescent="0.3">
      <c r="A300">
        <v>405</v>
      </c>
      <c r="B300" t="s">
        <v>65</v>
      </c>
      <c r="D300" s="2">
        <v>2000</v>
      </c>
      <c r="E300" s="6">
        <v>1109931.1399999999</v>
      </c>
      <c r="F300" s="6">
        <v>0</v>
      </c>
      <c r="G300" s="6">
        <v>325171.19</v>
      </c>
      <c r="H300" s="6">
        <v>1435102.33</v>
      </c>
      <c r="I300" s="6">
        <f t="shared" si="1"/>
        <v>2009143.2619999999</v>
      </c>
    </row>
    <row r="301" spans="1:9" outlineLevel="2" x14ac:dyDescent="0.3">
      <c r="A301">
        <v>405</v>
      </c>
      <c r="B301" t="s">
        <v>65</v>
      </c>
      <c r="D301" s="2" t="s">
        <v>11</v>
      </c>
      <c r="E301" s="6">
        <v>22282.51</v>
      </c>
      <c r="F301" s="6">
        <v>0</v>
      </c>
      <c r="G301" s="6">
        <v>3580.76</v>
      </c>
      <c r="H301" s="6">
        <v>25863.27</v>
      </c>
      <c r="I301" s="6">
        <f t="shared" si="1"/>
        <v>36208.578000000001</v>
      </c>
    </row>
    <row r="302" spans="1:9" outlineLevel="1" x14ac:dyDescent="0.3">
      <c r="A302" s="1" t="s">
        <v>178</v>
      </c>
      <c r="E302" s="8">
        <f>SUBTOTAL(9,E299:E301)</f>
        <v>1167701.42</v>
      </c>
      <c r="F302" s="8">
        <f>SUBTOTAL(9,F299:F301)</f>
        <v>-320.25</v>
      </c>
      <c r="G302" s="8">
        <f>SUBTOTAL(9,G299:G301)</f>
        <v>343626.67</v>
      </c>
      <c r="H302" s="8">
        <f>SUBTOTAL(9,H299:H301)</f>
        <v>1511007.84</v>
      </c>
      <c r="I302" s="8">
        <f>SUBTOTAL(9,I299:I301)</f>
        <v>2115410.9759999998</v>
      </c>
    </row>
    <row r="303" spans="1:9" outlineLevel="1" x14ac:dyDescent="0.3">
      <c r="A303" s="1"/>
    </row>
    <row r="304" spans="1:9" outlineLevel="1" x14ac:dyDescent="0.3">
      <c r="A304" s="1"/>
    </row>
    <row r="305" spans="1:9" outlineLevel="2" x14ac:dyDescent="0.3">
      <c r="A305">
        <v>406</v>
      </c>
      <c r="B305" t="s">
        <v>66</v>
      </c>
      <c r="D305" s="2">
        <v>1000</v>
      </c>
      <c r="E305" s="6">
        <v>20165.29</v>
      </c>
      <c r="F305" s="6">
        <v>0</v>
      </c>
      <c r="G305" s="6">
        <v>8390.56</v>
      </c>
      <c r="H305" s="6">
        <v>28555.85</v>
      </c>
      <c r="I305" s="6">
        <f t="shared" si="1"/>
        <v>39978.189999999995</v>
      </c>
    </row>
    <row r="306" spans="1:9" outlineLevel="2" x14ac:dyDescent="0.3">
      <c r="A306">
        <v>406</v>
      </c>
      <c r="B306" t="s">
        <v>66</v>
      </c>
      <c r="D306" s="2">
        <v>2000</v>
      </c>
      <c r="E306" s="6">
        <v>918631.34</v>
      </c>
      <c r="F306" s="6">
        <v>0</v>
      </c>
      <c r="G306" s="6">
        <v>262150.07</v>
      </c>
      <c r="H306" s="6">
        <v>1180781.4099999999</v>
      </c>
      <c r="I306" s="6">
        <f t="shared" si="1"/>
        <v>1653093.9739999997</v>
      </c>
    </row>
    <row r="307" spans="1:9" outlineLevel="2" x14ac:dyDescent="0.3">
      <c r="A307">
        <v>406</v>
      </c>
      <c r="B307" t="s">
        <v>66</v>
      </c>
      <c r="D307" s="2" t="s">
        <v>11</v>
      </c>
      <c r="E307" s="6">
        <v>11867.43</v>
      </c>
      <c r="F307" s="6">
        <v>0</v>
      </c>
      <c r="G307" s="6">
        <v>4615.63</v>
      </c>
      <c r="H307" s="6">
        <v>16483.060000000001</v>
      </c>
      <c r="I307" s="6">
        <f t="shared" si="1"/>
        <v>23076.284</v>
      </c>
    </row>
    <row r="308" spans="1:9" outlineLevel="1" x14ac:dyDescent="0.3">
      <c r="A308" s="1" t="s">
        <v>179</v>
      </c>
      <c r="E308" s="8">
        <f>SUBTOTAL(9,E305:E307)</f>
        <v>950664.06</v>
      </c>
      <c r="F308" s="8">
        <f>SUBTOTAL(9,F305:F307)</f>
        <v>0</v>
      </c>
      <c r="G308" s="8">
        <f>SUBTOTAL(9,G305:G307)</f>
        <v>275156.26</v>
      </c>
      <c r="H308" s="8">
        <f>SUBTOTAL(9,H305:H307)</f>
        <v>1225820.32</v>
      </c>
      <c r="I308" s="8">
        <f>SUBTOTAL(9,I305:I307)</f>
        <v>1716148.4479999996</v>
      </c>
    </row>
    <row r="309" spans="1:9" outlineLevel="1" x14ac:dyDescent="0.3">
      <c r="A309" s="1"/>
    </row>
    <row r="310" spans="1:9" outlineLevel="1" x14ac:dyDescent="0.3">
      <c r="A310" s="1"/>
    </row>
    <row r="311" spans="1:9" outlineLevel="2" x14ac:dyDescent="0.3">
      <c r="A311">
        <v>408</v>
      </c>
      <c r="B311" t="s">
        <v>67</v>
      </c>
      <c r="D311" s="2">
        <v>1000</v>
      </c>
      <c r="E311" s="6">
        <v>84686.85</v>
      </c>
      <c r="F311" s="6">
        <v>0</v>
      </c>
      <c r="G311" s="6">
        <v>17003.61</v>
      </c>
      <c r="H311" s="6">
        <v>101690.46</v>
      </c>
      <c r="I311" s="6">
        <f t="shared" si="1"/>
        <v>142366.644</v>
      </c>
    </row>
    <row r="312" spans="1:9" outlineLevel="2" x14ac:dyDescent="0.3">
      <c r="A312">
        <v>408</v>
      </c>
      <c r="B312" t="s">
        <v>67</v>
      </c>
      <c r="D312" s="2">
        <v>2000</v>
      </c>
      <c r="E312" s="6">
        <v>1106941.4099999999</v>
      </c>
      <c r="F312" s="6">
        <v>0</v>
      </c>
      <c r="G312" s="6">
        <v>164932.44</v>
      </c>
      <c r="H312" s="6">
        <v>1271873.8500000001</v>
      </c>
      <c r="I312" s="6">
        <f t="shared" si="1"/>
        <v>1780623.3900000001</v>
      </c>
    </row>
    <row r="313" spans="1:9" outlineLevel="2" x14ac:dyDescent="0.3">
      <c r="A313">
        <v>408</v>
      </c>
      <c r="B313" t="s">
        <v>67</v>
      </c>
      <c r="D313" s="2" t="s">
        <v>11</v>
      </c>
      <c r="E313" s="6">
        <v>10104.450000000001</v>
      </c>
      <c r="F313" s="6">
        <v>0</v>
      </c>
      <c r="G313" s="6">
        <v>2168.2399999999998</v>
      </c>
      <c r="H313" s="6">
        <v>12272.69</v>
      </c>
      <c r="I313" s="6">
        <f t="shared" si="1"/>
        <v>17181.766</v>
      </c>
    </row>
    <row r="314" spans="1:9" outlineLevel="1" x14ac:dyDescent="0.3">
      <c r="A314" s="1" t="s">
        <v>180</v>
      </c>
      <c r="E314" s="8">
        <f>SUBTOTAL(9,E311:E313)</f>
        <v>1201732.71</v>
      </c>
      <c r="F314" s="8">
        <f>SUBTOTAL(9,F311:F313)</f>
        <v>0</v>
      </c>
      <c r="G314" s="8">
        <f>SUBTOTAL(9,G311:G313)</f>
        <v>184104.28999999998</v>
      </c>
      <c r="H314" s="8">
        <f>SUBTOTAL(9,H311:H313)</f>
        <v>1385837</v>
      </c>
      <c r="I314" s="8">
        <f>SUBTOTAL(9,I311:I313)</f>
        <v>1940171.8000000003</v>
      </c>
    </row>
    <row r="315" spans="1:9" outlineLevel="1" x14ac:dyDescent="0.3">
      <c r="A315" s="1"/>
    </row>
    <row r="316" spans="1:9" outlineLevel="1" x14ac:dyDescent="0.3">
      <c r="A316" s="1"/>
    </row>
    <row r="317" spans="1:9" outlineLevel="2" x14ac:dyDescent="0.3">
      <c r="A317">
        <v>409</v>
      </c>
      <c r="B317" t="s">
        <v>68</v>
      </c>
      <c r="D317" s="2">
        <v>1000</v>
      </c>
      <c r="E317" s="6">
        <v>23547.98</v>
      </c>
      <c r="F317" s="6">
        <v>-21.9</v>
      </c>
      <c r="G317" s="6">
        <v>8328.75</v>
      </c>
      <c r="H317" s="6">
        <v>31854.83</v>
      </c>
      <c r="I317" s="6">
        <f t="shared" si="1"/>
        <v>44596.762000000002</v>
      </c>
    </row>
    <row r="318" spans="1:9" outlineLevel="2" x14ac:dyDescent="0.3">
      <c r="A318">
        <v>409</v>
      </c>
      <c r="B318" t="s">
        <v>68</v>
      </c>
      <c r="D318" s="2">
        <v>2000</v>
      </c>
      <c r="E318" s="6">
        <v>2513555.83</v>
      </c>
      <c r="F318" s="6">
        <v>0</v>
      </c>
      <c r="G318" s="6">
        <v>459581.5</v>
      </c>
      <c r="H318" s="6">
        <v>2973137.33</v>
      </c>
      <c r="I318" s="6">
        <f t="shared" ref="I318:I485" si="2">+H318*140%</f>
        <v>4162392.2619999996</v>
      </c>
    </row>
    <row r="319" spans="1:9" outlineLevel="2" x14ac:dyDescent="0.3">
      <c r="A319">
        <v>409</v>
      </c>
      <c r="B319" t="s">
        <v>68</v>
      </c>
      <c r="D319" s="2" t="s">
        <v>11</v>
      </c>
      <c r="E319" s="6">
        <v>19200.71</v>
      </c>
      <c r="F319" s="6">
        <v>0</v>
      </c>
      <c r="G319" s="6">
        <v>5630.94</v>
      </c>
      <c r="H319" s="6">
        <v>24831.65</v>
      </c>
      <c r="I319" s="6">
        <f t="shared" si="2"/>
        <v>34764.31</v>
      </c>
    </row>
    <row r="320" spans="1:9" outlineLevel="1" x14ac:dyDescent="0.3">
      <c r="A320" s="1" t="s">
        <v>181</v>
      </c>
      <c r="E320" s="8">
        <f>SUBTOTAL(9,E317:E319)</f>
        <v>2556304.52</v>
      </c>
      <c r="F320" s="8">
        <f>SUBTOTAL(9,F317:F319)</f>
        <v>-21.9</v>
      </c>
      <c r="G320" s="8">
        <f>SUBTOTAL(9,G317:G319)</f>
        <v>473541.19</v>
      </c>
      <c r="H320" s="8">
        <f>SUBTOTAL(9,H317:H319)</f>
        <v>3029823.81</v>
      </c>
      <c r="I320" s="8">
        <f>SUBTOTAL(9,I317:I319)</f>
        <v>4241753.3339999989</v>
      </c>
    </row>
    <row r="321" spans="1:9" outlineLevel="1" x14ac:dyDescent="0.3">
      <c r="A321" s="1"/>
    </row>
    <row r="322" spans="1:9" outlineLevel="1" x14ac:dyDescent="0.3">
      <c r="A322" s="1"/>
    </row>
    <row r="323" spans="1:9" outlineLevel="2" x14ac:dyDescent="0.3">
      <c r="A323">
        <v>413</v>
      </c>
      <c r="B323" t="s">
        <v>69</v>
      </c>
      <c r="D323" s="2">
        <v>1000</v>
      </c>
      <c r="E323" s="6">
        <v>49849.94</v>
      </c>
      <c r="F323" s="6">
        <v>0</v>
      </c>
      <c r="G323" s="6">
        <v>13882.54</v>
      </c>
      <c r="H323" s="6">
        <v>63732.480000000003</v>
      </c>
      <c r="I323" s="6">
        <f t="shared" si="2"/>
        <v>89225.471999999994</v>
      </c>
    </row>
    <row r="324" spans="1:9" outlineLevel="2" x14ac:dyDescent="0.3">
      <c r="A324">
        <v>413</v>
      </c>
      <c r="B324" t="s">
        <v>69</v>
      </c>
      <c r="D324" s="2">
        <v>2000</v>
      </c>
      <c r="E324" s="6">
        <v>2201363.37</v>
      </c>
      <c r="F324" s="6">
        <v>0</v>
      </c>
      <c r="G324" s="6">
        <v>488008.03</v>
      </c>
      <c r="H324" s="6">
        <v>2689371.4</v>
      </c>
      <c r="I324" s="6">
        <f t="shared" si="2"/>
        <v>3765119.9599999995</v>
      </c>
    </row>
    <row r="325" spans="1:9" outlineLevel="2" x14ac:dyDescent="0.3">
      <c r="A325">
        <v>413</v>
      </c>
      <c r="B325" t="s">
        <v>69</v>
      </c>
      <c r="D325" s="2" t="s">
        <v>11</v>
      </c>
      <c r="E325" s="6">
        <v>35947.35</v>
      </c>
      <c r="F325" s="6">
        <v>0</v>
      </c>
      <c r="G325" s="6">
        <v>4781.12</v>
      </c>
      <c r="H325" s="6">
        <v>40728.47</v>
      </c>
      <c r="I325" s="6">
        <f t="shared" si="2"/>
        <v>57019.858</v>
      </c>
    </row>
    <row r="326" spans="1:9" outlineLevel="1" x14ac:dyDescent="0.3">
      <c r="A326" s="1" t="s">
        <v>182</v>
      </c>
      <c r="E326" s="8">
        <f>SUBTOTAL(9,E323:E325)</f>
        <v>2287160.66</v>
      </c>
      <c r="F326" s="8">
        <f>SUBTOTAL(9,F323:F325)</f>
        <v>0</v>
      </c>
      <c r="G326" s="8">
        <f>SUBTOTAL(9,G323:G325)</f>
        <v>506671.69</v>
      </c>
      <c r="H326" s="8">
        <f>SUBTOTAL(9,H323:H325)</f>
        <v>2793832.35</v>
      </c>
      <c r="I326" s="8">
        <f>SUBTOTAL(9,I323:I325)</f>
        <v>3911365.2899999996</v>
      </c>
    </row>
    <row r="327" spans="1:9" outlineLevel="1" x14ac:dyDescent="0.3">
      <c r="A327" s="1"/>
    </row>
    <row r="328" spans="1:9" outlineLevel="1" x14ac:dyDescent="0.3">
      <c r="A328" s="1"/>
    </row>
    <row r="329" spans="1:9" outlineLevel="2" x14ac:dyDescent="0.3">
      <c r="A329">
        <v>414</v>
      </c>
      <c r="B329" t="s">
        <v>70</v>
      </c>
      <c r="D329" s="2">
        <v>1000</v>
      </c>
      <c r="E329" s="6">
        <v>31501.4</v>
      </c>
      <c r="F329" s="6">
        <v>0</v>
      </c>
      <c r="G329" s="6">
        <v>16730.97</v>
      </c>
      <c r="H329" s="6">
        <v>48232.37</v>
      </c>
      <c r="I329" s="6">
        <f t="shared" si="2"/>
        <v>67525.317999999999</v>
      </c>
    </row>
    <row r="330" spans="1:9" outlineLevel="2" x14ac:dyDescent="0.3">
      <c r="A330">
        <v>414</v>
      </c>
      <c r="B330" t="s">
        <v>70</v>
      </c>
      <c r="D330" s="2">
        <v>2000</v>
      </c>
      <c r="E330" s="6">
        <v>718231.92</v>
      </c>
      <c r="F330" s="6">
        <v>0</v>
      </c>
      <c r="G330" s="6">
        <v>290334.28000000003</v>
      </c>
      <c r="H330" s="6">
        <v>1008566.2</v>
      </c>
      <c r="I330" s="6">
        <f t="shared" si="2"/>
        <v>1411992.68</v>
      </c>
    </row>
    <row r="331" spans="1:9" outlineLevel="2" x14ac:dyDescent="0.3">
      <c r="A331">
        <v>414</v>
      </c>
      <c r="B331" t="s">
        <v>70</v>
      </c>
      <c r="D331" s="2" t="s">
        <v>11</v>
      </c>
      <c r="E331" s="6">
        <v>4542.41</v>
      </c>
      <c r="F331" s="6">
        <v>0</v>
      </c>
      <c r="G331" s="6">
        <v>2240.33</v>
      </c>
      <c r="H331" s="6">
        <v>6782.74</v>
      </c>
      <c r="I331" s="6">
        <f t="shared" si="2"/>
        <v>9495.8359999999993</v>
      </c>
    </row>
    <row r="332" spans="1:9" outlineLevel="1" x14ac:dyDescent="0.3">
      <c r="A332" s="1" t="s">
        <v>183</v>
      </c>
      <c r="E332" s="8">
        <f>SUBTOTAL(9,E329:E331)</f>
        <v>754275.7300000001</v>
      </c>
      <c r="F332" s="8">
        <f>SUBTOTAL(9,F329:F331)</f>
        <v>0</v>
      </c>
      <c r="G332" s="8">
        <f>SUBTOTAL(9,G329:G331)</f>
        <v>309305.58</v>
      </c>
      <c r="H332" s="8">
        <f>SUBTOTAL(9,H329:H331)</f>
        <v>1063581.31</v>
      </c>
      <c r="I332" s="8">
        <f>SUBTOTAL(9,I329:I331)</f>
        <v>1489013.8339999998</v>
      </c>
    </row>
    <row r="333" spans="1:9" outlineLevel="1" x14ac:dyDescent="0.3">
      <c r="A333" s="1"/>
    </row>
    <row r="334" spans="1:9" outlineLevel="2" x14ac:dyDescent="0.3">
      <c r="A334">
        <v>415</v>
      </c>
      <c r="B334" t="s">
        <v>71</v>
      </c>
      <c r="D334" s="2">
        <v>1000</v>
      </c>
      <c r="E334" s="6">
        <v>205018.91</v>
      </c>
      <c r="F334" s="6">
        <v>0</v>
      </c>
      <c r="G334" s="6">
        <v>33721.449999999997</v>
      </c>
      <c r="H334" s="6">
        <v>238740.36</v>
      </c>
      <c r="I334" s="6">
        <f t="shared" si="2"/>
        <v>334236.50399999996</v>
      </c>
    </row>
    <row r="335" spans="1:9" outlineLevel="2" x14ac:dyDescent="0.3">
      <c r="A335">
        <v>415</v>
      </c>
      <c r="B335" t="s">
        <v>71</v>
      </c>
      <c r="D335" s="2">
        <v>8000</v>
      </c>
      <c r="E335" s="6">
        <v>3471136.39</v>
      </c>
      <c r="F335" s="6">
        <v>0</v>
      </c>
      <c r="G335" s="6">
        <v>909770.32</v>
      </c>
      <c r="H335" s="6">
        <v>4380906.71</v>
      </c>
      <c r="I335" s="6">
        <f t="shared" si="2"/>
        <v>6133269.3939999994</v>
      </c>
    </row>
    <row r="336" spans="1:9" outlineLevel="1" x14ac:dyDescent="0.3">
      <c r="A336" s="1" t="s">
        <v>184</v>
      </c>
      <c r="E336" s="8">
        <f>SUBTOTAL(9,E334:E335)</f>
        <v>3676155.3000000003</v>
      </c>
      <c r="F336" s="8">
        <f>SUBTOTAL(9,F334:F335)</f>
        <v>0</v>
      </c>
      <c r="G336" s="8">
        <f>SUBTOTAL(9,G334:G335)</f>
        <v>943491.7699999999</v>
      </c>
      <c r="H336" s="8">
        <f>SUBTOTAL(9,H334:H335)</f>
        <v>4619647.07</v>
      </c>
      <c r="I336" s="8">
        <f>SUBTOTAL(9,I334:I335)</f>
        <v>6467505.8979999991</v>
      </c>
    </row>
    <row r="337" spans="1:9" outlineLevel="1" x14ac:dyDescent="0.3">
      <c r="A337" s="1"/>
    </row>
    <row r="338" spans="1:9" outlineLevel="1" x14ac:dyDescent="0.3">
      <c r="A338" s="1"/>
    </row>
    <row r="339" spans="1:9" outlineLevel="2" x14ac:dyDescent="0.3">
      <c r="A339">
        <v>416</v>
      </c>
      <c r="B339" t="s">
        <v>72</v>
      </c>
      <c r="D339" s="2">
        <v>1000</v>
      </c>
      <c r="E339" s="6">
        <v>27545.96</v>
      </c>
      <c r="F339" s="6">
        <v>-33</v>
      </c>
      <c r="G339" s="6">
        <v>13068.86</v>
      </c>
      <c r="H339" s="6">
        <v>40581.82</v>
      </c>
      <c r="I339" s="6">
        <f t="shared" si="2"/>
        <v>56814.547999999995</v>
      </c>
    </row>
    <row r="340" spans="1:9" outlineLevel="2" x14ac:dyDescent="0.3">
      <c r="A340">
        <v>416</v>
      </c>
      <c r="B340" t="s">
        <v>72</v>
      </c>
      <c r="D340" s="2">
        <v>2000</v>
      </c>
      <c r="E340" s="6">
        <v>1222988.75</v>
      </c>
      <c r="F340" s="6">
        <v>0</v>
      </c>
      <c r="G340" s="6">
        <v>275343.99</v>
      </c>
      <c r="H340" s="6">
        <v>1498332.74</v>
      </c>
      <c r="I340" s="6">
        <f t="shared" si="2"/>
        <v>2097665.8359999997</v>
      </c>
    </row>
    <row r="341" spans="1:9" outlineLevel="2" x14ac:dyDescent="0.3">
      <c r="A341">
        <v>416</v>
      </c>
      <c r="B341" t="s">
        <v>72</v>
      </c>
      <c r="D341" s="2" t="s">
        <v>11</v>
      </c>
      <c r="E341" s="6">
        <v>12473.91</v>
      </c>
      <c r="F341" s="6">
        <v>0</v>
      </c>
      <c r="G341" s="6">
        <v>4839.4799999999996</v>
      </c>
      <c r="H341" s="6">
        <v>17313.39</v>
      </c>
      <c r="I341" s="6">
        <f t="shared" si="2"/>
        <v>24238.745999999999</v>
      </c>
    </row>
    <row r="342" spans="1:9" outlineLevel="1" x14ac:dyDescent="0.3">
      <c r="A342" s="1" t="s">
        <v>185</v>
      </c>
      <c r="E342" s="8">
        <f>SUBTOTAL(9,E339:E341)</f>
        <v>1263008.6199999999</v>
      </c>
      <c r="F342" s="8">
        <f>SUBTOTAL(9,F339:F341)</f>
        <v>-33</v>
      </c>
      <c r="G342" s="8">
        <f>SUBTOTAL(9,G339:G341)</f>
        <v>293252.32999999996</v>
      </c>
      <c r="H342" s="8">
        <f>SUBTOTAL(9,H339:H341)</f>
        <v>1556227.95</v>
      </c>
      <c r="I342" s="8">
        <f>SUBTOTAL(9,I339:I341)</f>
        <v>2178719.1299999994</v>
      </c>
    </row>
    <row r="343" spans="1:9" outlineLevel="1" x14ac:dyDescent="0.3">
      <c r="A343" s="1"/>
    </row>
    <row r="344" spans="1:9" outlineLevel="1" x14ac:dyDescent="0.3">
      <c r="A344" s="1"/>
    </row>
    <row r="345" spans="1:9" outlineLevel="2" x14ac:dyDescent="0.3">
      <c r="A345">
        <v>418</v>
      </c>
      <c r="B345" t="s">
        <v>73</v>
      </c>
      <c r="D345" s="2">
        <v>2000</v>
      </c>
      <c r="E345" s="6">
        <v>265749.46999999997</v>
      </c>
      <c r="F345" s="6">
        <v>0</v>
      </c>
      <c r="G345" s="6">
        <v>125189.32</v>
      </c>
      <c r="H345" s="6">
        <v>390938.79</v>
      </c>
      <c r="I345" s="6">
        <f t="shared" si="2"/>
        <v>547314.30599999998</v>
      </c>
    </row>
    <row r="346" spans="1:9" outlineLevel="1" x14ac:dyDescent="0.3">
      <c r="A346" s="1" t="s">
        <v>186</v>
      </c>
      <c r="E346" s="8">
        <f>SUBTOTAL(9,E345:E345)</f>
        <v>265749.46999999997</v>
      </c>
      <c r="F346" s="8">
        <f>SUBTOTAL(9,F345:F345)</f>
        <v>0</v>
      </c>
      <c r="G346" s="8">
        <f>SUBTOTAL(9,G345:G345)</f>
        <v>125189.32</v>
      </c>
      <c r="H346" s="8">
        <f>SUBTOTAL(9,H345:H345)</f>
        <v>390938.79</v>
      </c>
      <c r="I346" s="8">
        <f>SUBTOTAL(9,I345:I345)</f>
        <v>547314.30599999998</v>
      </c>
    </row>
    <row r="347" spans="1:9" outlineLevel="1" x14ac:dyDescent="0.3">
      <c r="A347" s="1"/>
    </row>
    <row r="348" spans="1:9" outlineLevel="1" x14ac:dyDescent="0.3">
      <c r="A348" s="1"/>
    </row>
    <row r="349" spans="1:9" outlineLevel="2" x14ac:dyDescent="0.3">
      <c r="A349">
        <v>419</v>
      </c>
      <c r="B349" t="s">
        <v>74</v>
      </c>
      <c r="D349" s="2">
        <v>1000</v>
      </c>
      <c r="E349" s="6">
        <v>2742913.3</v>
      </c>
      <c r="F349" s="6">
        <v>0</v>
      </c>
      <c r="G349" s="6">
        <v>1461876.37</v>
      </c>
      <c r="H349" s="6">
        <v>4204789.67</v>
      </c>
      <c r="I349" s="6">
        <f t="shared" si="2"/>
        <v>5886705.5379999997</v>
      </c>
    </row>
    <row r="350" spans="1:9" outlineLevel="2" x14ac:dyDescent="0.3">
      <c r="A350">
        <v>419</v>
      </c>
      <c r="B350" t="s">
        <v>74</v>
      </c>
      <c r="D350" s="2">
        <v>2000</v>
      </c>
      <c r="E350" s="6">
        <v>714996</v>
      </c>
      <c r="F350" s="6">
        <v>0</v>
      </c>
      <c r="G350" s="6">
        <v>434426.9</v>
      </c>
      <c r="H350" s="6">
        <v>1149422.8999999999</v>
      </c>
      <c r="I350" s="6">
        <f t="shared" si="2"/>
        <v>1609192.0599999998</v>
      </c>
    </row>
    <row r="351" spans="1:9" outlineLevel="2" x14ac:dyDescent="0.3">
      <c r="A351">
        <v>419</v>
      </c>
      <c r="B351" t="s">
        <v>74</v>
      </c>
      <c r="D351" s="2">
        <v>3000</v>
      </c>
      <c r="E351" s="6">
        <v>1298857.5900000001</v>
      </c>
      <c r="F351" s="6">
        <v>0</v>
      </c>
      <c r="G351" s="6">
        <v>636983.43999999994</v>
      </c>
      <c r="H351" s="6">
        <v>1935841.03</v>
      </c>
      <c r="I351" s="6">
        <f t="shared" si="2"/>
        <v>2710177.4419999998</v>
      </c>
    </row>
    <row r="352" spans="1:9" outlineLevel="2" x14ac:dyDescent="0.3">
      <c r="A352">
        <v>419</v>
      </c>
      <c r="B352" t="s">
        <v>74</v>
      </c>
      <c r="D352" s="2">
        <v>4000</v>
      </c>
      <c r="E352" s="6">
        <v>560570.31000000006</v>
      </c>
      <c r="F352" s="6">
        <v>0</v>
      </c>
      <c r="G352" s="6">
        <v>328342.75</v>
      </c>
      <c r="H352" s="6">
        <v>888913.06</v>
      </c>
      <c r="I352" s="6">
        <f t="shared" si="2"/>
        <v>1244478.284</v>
      </c>
    </row>
    <row r="353" spans="1:9" outlineLevel="1" x14ac:dyDescent="0.3">
      <c r="A353" s="1" t="s">
        <v>187</v>
      </c>
      <c r="E353" s="8">
        <f>SUBTOTAL(9,E349:E352)</f>
        <v>5317337.1999999993</v>
      </c>
      <c r="F353" s="8">
        <f>SUBTOTAL(9,F349:F352)</f>
        <v>0</v>
      </c>
      <c r="G353" s="8">
        <f>SUBTOTAL(9,G349:G352)</f>
        <v>2861629.46</v>
      </c>
      <c r="H353" s="8">
        <f>SUBTOTAL(9,H349:H352)</f>
        <v>8178966.6600000001</v>
      </c>
      <c r="I353" s="8">
        <f>SUBTOTAL(9,I349:I352)</f>
        <v>11450553.323999999</v>
      </c>
    </row>
    <row r="354" spans="1:9" outlineLevel="1" x14ac:dyDescent="0.3">
      <c r="A354" s="1"/>
    </row>
    <row r="355" spans="1:9" outlineLevel="1" x14ac:dyDescent="0.3">
      <c r="A355" s="1"/>
    </row>
    <row r="356" spans="1:9" outlineLevel="2" x14ac:dyDescent="0.3">
      <c r="A356">
        <v>420</v>
      </c>
      <c r="B356" t="s">
        <v>75</v>
      </c>
      <c r="D356" s="2">
        <v>1000</v>
      </c>
      <c r="E356" s="6">
        <v>889334.12</v>
      </c>
      <c r="F356" s="6">
        <v>0</v>
      </c>
      <c r="G356" s="6">
        <v>453707.08</v>
      </c>
      <c r="H356" s="6">
        <v>1343041.2</v>
      </c>
      <c r="I356" s="6">
        <f t="shared" si="2"/>
        <v>1880257.6799999997</v>
      </c>
    </row>
    <row r="357" spans="1:9" outlineLevel="1" x14ac:dyDescent="0.3">
      <c r="A357" s="1" t="s">
        <v>188</v>
      </c>
      <c r="E357" s="8">
        <f>SUBTOTAL(9,E356:E356)</f>
        <v>889334.12</v>
      </c>
      <c r="F357" s="8">
        <f>SUBTOTAL(9,F356:F356)</f>
        <v>0</v>
      </c>
      <c r="G357" s="8">
        <f>SUBTOTAL(9,G356:G356)</f>
        <v>453707.08</v>
      </c>
      <c r="H357" s="8">
        <f>SUBTOTAL(9,H356:H356)</f>
        <v>1343041.2</v>
      </c>
      <c r="I357" s="8">
        <f>SUBTOTAL(9,I356:I356)</f>
        <v>1880257.6799999997</v>
      </c>
    </row>
    <row r="358" spans="1:9" outlineLevel="1" x14ac:dyDescent="0.3">
      <c r="A358" s="1"/>
    </row>
    <row r="359" spans="1:9" outlineLevel="1" x14ac:dyDescent="0.3">
      <c r="A359" s="1"/>
    </row>
    <row r="360" spans="1:9" outlineLevel="2" x14ac:dyDescent="0.3">
      <c r="A360">
        <v>422</v>
      </c>
      <c r="B360" t="s">
        <v>76</v>
      </c>
      <c r="D360" s="2">
        <v>1000</v>
      </c>
      <c r="E360" s="6">
        <v>493611.19</v>
      </c>
      <c r="F360" s="6">
        <v>0</v>
      </c>
      <c r="G360" s="6">
        <v>233576.02</v>
      </c>
      <c r="H360" s="6">
        <v>727187.21</v>
      </c>
      <c r="I360" s="6">
        <f t="shared" si="2"/>
        <v>1018062.0939999999</v>
      </c>
    </row>
    <row r="361" spans="1:9" outlineLevel="1" x14ac:dyDescent="0.3">
      <c r="A361" s="1" t="s">
        <v>189</v>
      </c>
      <c r="E361" s="8">
        <f>SUBTOTAL(9,E360:E360)</f>
        <v>493611.19</v>
      </c>
      <c r="F361" s="8">
        <f>SUBTOTAL(9,F360:F360)</f>
        <v>0</v>
      </c>
      <c r="G361" s="8">
        <f>SUBTOTAL(9,G360:G360)</f>
        <v>233576.02</v>
      </c>
      <c r="H361" s="8">
        <f>SUBTOTAL(9,H360:H360)</f>
        <v>727187.21</v>
      </c>
      <c r="I361" s="8">
        <f>SUBTOTAL(9,I360:I360)</f>
        <v>1018062.0939999999</v>
      </c>
    </row>
    <row r="362" spans="1:9" outlineLevel="1" x14ac:dyDescent="0.3">
      <c r="A362" s="1"/>
    </row>
    <row r="363" spans="1:9" outlineLevel="1" x14ac:dyDescent="0.3">
      <c r="A363" s="1"/>
    </row>
    <row r="364" spans="1:9" outlineLevel="2" x14ac:dyDescent="0.3">
      <c r="A364">
        <v>423</v>
      </c>
      <c r="B364" t="s">
        <v>77</v>
      </c>
      <c r="D364" s="2">
        <v>1000</v>
      </c>
      <c r="E364" s="6">
        <v>17289.939999999999</v>
      </c>
      <c r="F364" s="6">
        <v>0</v>
      </c>
      <c r="G364" s="6">
        <v>3781.87</v>
      </c>
      <c r="H364" s="6">
        <v>21071.81</v>
      </c>
      <c r="I364" s="6">
        <f t="shared" si="2"/>
        <v>29500.534</v>
      </c>
    </row>
    <row r="365" spans="1:9" outlineLevel="1" x14ac:dyDescent="0.3">
      <c r="A365" s="1" t="s">
        <v>190</v>
      </c>
      <c r="E365" s="8">
        <f>SUBTOTAL(9,E364:E364)</f>
        <v>17289.939999999999</v>
      </c>
      <c r="F365" s="8">
        <f>SUBTOTAL(9,F364:F364)</f>
        <v>0</v>
      </c>
      <c r="G365" s="8">
        <f>SUBTOTAL(9,G364:G364)</f>
        <v>3781.87</v>
      </c>
      <c r="H365" s="8">
        <f>SUBTOTAL(9,H364:H364)</f>
        <v>21071.81</v>
      </c>
      <c r="I365" s="8">
        <f>SUBTOTAL(9,I364:I364)</f>
        <v>29500.534</v>
      </c>
    </row>
    <row r="366" spans="1:9" outlineLevel="1" x14ac:dyDescent="0.3">
      <c r="A366" s="1"/>
    </row>
    <row r="367" spans="1:9" outlineLevel="1" x14ac:dyDescent="0.3">
      <c r="A367" s="1"/>
    </row>
    <row r="368" spans="1:9" outlineLevel="2" x14ac:dyDescent="0.3">
      <c r="A368">
        <v>424</v>
      </c>
      <c r="B368" t="s">
        <v>78</v>
      </c>
      <c r="D368" s="2">
        <v>1000</v>
      </c>
      <c r="E368" s="6">
        <v>21598.41</v>
      </c>
      <c r="F368" s="6">
        <v>0</v>
      </c>
      <c r="G368" s="6">
        <v>11678.01</v>
      </c>
      <c r="H368" s="6">
        <v>33276.42</v>
      </c>
      <c r="I368" s="6">
        <f t="shared" si="2"/>
        <v>46586.987999999998</v>
      </c>
    </row>
    <row r="369" spans="1:9" outlineLevel="1" x14ac:dyDescent="0.3">
      <c r="A369" s="1" t="s">
        <v>191</v>
      </c>
      <c r="E369" s="8">
        <f>SUBTOTAL(9,E368:E368)</f>
        <v>21598.41</v>
      </c>
      <c r="F369" s="8">
        <f>SUBTOTAL(9,F368:F368)</f>
        <v>0</v>
      </c>
      <c r="G369" s="8">
        <f>SUBTOTAL(9,G368:G368)</f>
        <v>11678.01</v>
      </c>
      <c r="H369" s="8">
        <f>SUBTOTAL(9,H368:H368)</f>
        <v>33276.42</v>
      </c>
      <c r="I369" s="8">
        <f>SUBTOTAL(9,I368:I368)</f>
        <v>46586.987999999998</v>
      </c>
    </row>
    <row r="370" spans="1:9" outlineLevel="1" x14ac:dyDescent="0.3">
      <c r="A370" s="1"/>
    </row>
    <row r="371" spans="1:9" outlineLevel="1" x14ac:dyDescent="0.3">
      <c r="A371" s="1"/>
    </row>
    <row r="372" spans="1:9" outlineLevel="2" x14ac:dyDescent="0.3">
      <c r="A372">
        <v>425</v>
      </c>
      <c r="B372" t="s">
        <v>79</v>
      </c>
      <c r="D372" s="2">
        <v>1000</v>
      </c>
      <c r="E372" s="6">
        <v>39432.21</v>
      </c>
      <c r="F372" s="6">
        <v>0</v>
      </c>
      <c r="G372" s="6">
        <v>20971.259999999998</v>
      </c>
      <c r="H372" s="6">
        <v>60403.47</v>
      </c>
      <c r="I372" s="6">
        <f t="shared" si="2"/>
        <v>84564.857999999993</v>
      </c>
    </row>
    <row r="373" spans="1:9" outlineLevel="1" x14ac:dyDescent="0.3">
      <c r="A373" s="1" t="s">
        <v>192</v>
      </c>
      <c r="E373" s="8">
        <f>SUBTOTAL(9,E372:E372)</f>
        <v>39432.21</v>
      </c>
      <c r="F373" s="8">
        <f>SUBTOTAL(9,F372:F372)</f>
        <v>0</v>
      </c>
      <c r="G373" s="8">
        <f>SUBTOTAL(9,G372:G372)</f>
        <v>20971.259999999998</v>
      </c>
      <c r="H373" s="8">
        <f>SUBTOTAL(9,H372:H372)</f>
        <v>60403.47</v>
      </c>
      <c r="I373" s="8">
        <f>SUBTOTAL(9,I372:I372)</f>
        <v>84564.857999999993</v>
      </c>
    </row>
    <row r="374" spans="1:9" outlineLevel="1" x14ac:dyDescent="0.3">
      <c r="A374" s="1"/>
    </row>
    <row r="375" spans="1:9" outlineLevel="1" x14ac:dyDescent="0.3">
      <c r="A375" s="1"/>
    </row>
    <row r="376" spans="1:9" outlineLevel="2" x14ac:dyDescent="0.3">
      <c r="A376">
        <v>431</v>
      </c>
      <c r="B376" t="s">
        <v>80</v>
      </c>
      <c r="D376" s="2">
        <v>1000</v>
      </c>
      <c r="E376" s="6">
        <v>114214.99</v>
      </c>
      <c r="F376" s="6">
        <v>0</v>
      </c>
      <c r="G376" s="6">
        <v>52513.83</v>
      </c>
      <c r="H376" s="6">
        <v>166728.82</v>
      </c>
      <c r="I376" s="6">
        <f t="shared" si="2"/>
        <v>233420.348</v>
      </c>
    </row>
    <row r="377" spans="1:9" outlineLevel="1" x14ac:dyDescent="0.3">
      <c r="A377" s="1" t="s">
        <v>193</v>
      </c>
      <c r="E377" s="8">
        <f>SUBTOTAL(9,E376:E376)</f>
        <v>114214.99</v>
      </c>
      <c r="F377" s="8">
        <f>SUBTOTAL(9,F376:F376)</f>
        <v>0</v>
      </c>
      <c r="G377" s="8">
        <f>SUBTOTAL(9,G376:G376)</f>
        <v>52513.83</v>
      </c>
      <c r="H377" s="8">
        <f>SUBTOTAL(9,H376:H376)</f>
        <v>166728.82</v>
      </c>
      <c r="I377" s="8">
        <f>SUBTOTAL(9,I376:I376)</f>
        <v>233420.348</v>
      </c>
    </row>
    <row r="378" spans="1:9" outlineLevel="1" x14ac:dyDescent="0.3">
      <c r="A378" s="1"/>
    </row>
    <row r="379" spans="1:9" outlineLevel="1" x14ac:dyDescent="0.3">
      <c r="A379" s="1"/>
    </row>
    <row r="380" spans="1:9" outlineLevel="2" x14ac:dyDescent="0.3">
      <c r="A380">
        <v>432</v>
      </c>
      <c r="B380" t="s">
        <v>81</v>
      </c>
      <c r="D380" s="2">
        <v>1000</v>
      </c>
      <c r="E380" s="6">
        <v>413929.96</v>
      </c>
      <c r="F380" s="6">
        <v>0</v>
      </c>
      <c r="G380" s="6">
        <v>200803.38</v>
      </c>
      <c r="H380" s="6">
        <v>614733.34</v>
      </c>
      <c r="I380" s="6">
        <f t="shared" si="2"/>
        <v>860626.67599999986</v>
      </c>
    </row>
    <row r="381" spans="1:9" outlineLevel="1" x14ac:dyDescent="0.3">
      <c r="A381" s="1" t="s">
        <v>194</v>
      </c>
      <c r="E381" s="8">
        <f>SUBTOTAL(9,E380:E380)</f>
        <v>413929.96</v>
      </c>
      <c r="F381" s="8">
        <f>SUBTOTAL(9,F380:F380)</f>
        <v>0</v>
      </c>
      <c r="G381" s="8">
        <f>SUBTOTAL(9,G380:G380)</f>
        <v>200803.38</v>
      </c>
      <c r="H381" s="8">
        <f>SUBTOTAL(9,H380:H380)</f>
        <v>614733.34</v>
      </c>
      <c r="I381" s="8">
        <f>SUBTOTAL(9,I380:I380)</f>
        <v>860626.67599999986</v>
      </c>
    </row>
    <row r="382" spans="1:9" outlineLevel="1" x14ac:dyDescent="0.3">
      <c r="A382" s="1"/>
    </row>
    <row r="383" spans="1:9" outlineLevel="1" x14ac:dyDescent="0.3">
      <c r="A383" s="1"/>
    </row>
    <row r="384" spans="1:9" outlineLevel="2" x14ac:dyDescent="0.3">
      <c r="A384">
        <v>434</v>
      </c>
      <c r="B384" t="s">
        <v>82</v>
      </c>
      <c r="D384" s="2">
        <v>1000</v>
      </c>
      <c r="E384" s="6">
        <v>130872.52</v>
      </c>
      <c r="F384" s="6">
        <v>0</v>
      </c>
      <c r="G384" s="6">
        <v>68247.98</v>
      </c>
      <c r="H384" s="6">
        <v>199120.5</v>
      </c>
      <c r="I384" s="6">
        <f t="shared" si="2"/>
        <v>278768.69999999995</v>
      </c>
    </row>
    <row r="385" spans="1:9" outlineLevel="1" x14ac:dyDescent="0.3">
      <c r="A385" s="1" t="s">
        <v>195</v>
      </c>
      <c r="E385" s="8">
        <f>SUBTOTAL(9,E384:E384)</f>
        <v>130872.52</v>
      </c>
      <c r="F385" s="8">
        <f>SUBTOTAL(9,F384:F384)</f>
        <v>0</v>
      </c>
      <c r="G385" s="8">
        <f>SUBTOTAL(9,G384:G384)</f>
        <v>68247.98</v>
      </c>
      <c r="H385" s="8">
        <f>SUBTOTAL(9,H384:H384)</f>
        <v>199120.5</v>
      </c>
      <c r="I385" s="8">
        <f>SUBTOTAL(9,I384:I384)</f>
        <v>278768.69999999995</v>
      </c>
    </row>
    <row r="386" spans="1:9" outlineLevel="1" x14ac:dyDescent="0.3">
      <c r="A386" s="1"/>
    </row>
    <row r="387" spans="1:9" outlineLevel="1" x14ac:dyDescent="0.3">
      <c r="A387" s="1"/>
    </row>
    <row r="388" spans="1:9" outlineLevel="2" x14ac:dyDescent="0.3">
      <c r="A388">
        <v>435</v>
      </c>
      <c r="B388" t="s">
        <v>83</v>
      </c>
      <c r="D388" s="2">
        <v>1000</v>
      </c>
      <c r="E388" s="6">
        <v>116357.02</v>
      </c>
      <c r="F388" s="6">
        <v>0</v>
      </c>
      <c r="G388" s="6">
        <v>58607.519999999997</v>
      </c>
      <c r="H388" s="6">
        <v>174964.54</v>
      </c>
      <c r="I388" s="6">
        <f t="shared" si="2"/>
        <v>244950.356</v>
      </c>
    </row>
    <row r="389" spans="1:9" outlineLevel="1" x14ac:dyDescent="0.3">
      <c r="A389" s="1" t="s">
        <v>196</v>
      </c>
      <c r="E389" s="8">
        <f>SUBTOTAL(9,E388:E388)</f>
        <v>116357.02</v>
      </c>
      <c r="F389" s="8">
        <f>SUBTOTAL(9,F388:F388)</f>
        <v>0</v>
      </c>
      <c r="G389" s="8">
        <f>SUBTOTAL(9,G388:G388)</f>
        <v>58607.519999999997</v>
      </c>
      <c r="H389" s="8">
        <f>SUBTOTAL(9,H388:H388)</f>
        <v>174964.54</v>
      </c>
      <c r="I389" s="8">
        <f>SUBTOTAL(9,I388:I388)</f>
        <v>244950.356</v>
      </c>
    </row>
    <row r="390" spans="1:9" outlineLevel="1" x14ac:dyDescent="0.3">
      <c r="A390" s="1"/>
    </row>
    <row r="391" spans="1:9" outlineLevel="1" x14ac:dyDescent="0.3">
      <c r="A391" s="1"/>
    </row>
    <row r="392" spans="1:9" outlineLevel="2" x14ac:dyDescent="0.3">
      <c r="A392">
        <v>440</v>
      </c>
      <c r="B392" t="s">
        <v>84</v>
      </c>
      <c r="D392" s="2">
        <v>1000</v>
      </c>
      <c r="E392" s="6">
        <v>1336406.75</v>
      </c>
      <c r="F392" s="6">
        <v>0</v>
      </c>
      <c r="G392" s="6">
        <v>669450.56999999995</v>
      </c>
      <c r="H392" s="6">
        <v>2005857.32</v>
      </c>
      <c r="I392" s="6">
        <f t="shared" si="2"/>
        <v>2808200.2480000001</v>
      </c>
    </row>
    <row r="393" spans="1:9" outlineLevel="2" x14ac:dyDescent="0.3">
      <c r="A393">
        <v>440</v>
      </c>
      <c r="B393" t="s">
        <v>84</v>
      </c>
      <c r="D393" s="2">
        <v>3000</v>
      </c>
      <c r="E393" s="6">
        <v>159494.19</v>
      </c>
      <c r="F393" s="6">
        <v>0</v>
      </c>
      <c r="G393" s="6">
        <v>61926.48</v>
      </c>
      <c r="H393" s="6">
        <v>221420.67</v>
      </c>
      <c r="I393" s="6">
        <f t="shared" si="2"/>
        <v>309988.93800000002</v>
      </c>
    </row>
    <row r="394" spans="1:9" outlineLevel="2" x14ac:dyDescent="0.3">
      <c r="A394">
        <v>440</v>
      </c>
      <c r="B394" t="s">
        <v>84</v>
      </c>
      <c r="D394" s="2">
        <v>4000</v>
      </c>
      <c r="E394" s="6">
        <v>33136.92</v>
      </c>
      <c r="F394" s="6">
        <v>0</v>
      </c>
      <c r="G394" s="6">
        <v>19519.22</v>
      </c>
      <c r="H394" s="6">
        <v>52656.14</v>
      </c>
      <c r="I394" s="6">
        <f t="shared" si="2"/>
        <v>73718.59599999999</v>
      </c>
    </row>
    <row r="395" spans="1:9" outlineLevel="1" x14ac:dyDescent="0.3">
      <c r="A395" s="1" t="s">
        <v>197</v>
      </c>
      <c r="E395" s="8">
        <f>SUBTOTAL(9,E392:E394)</f>
        <v>1529037.8599999999</v>
      </c>
      <c r="F395" s="8">
        <f>SUBTOTAL(9,F392:F394)</f>
        <v>0</v>
      </c>
      <c r="G395" s="8">
        <f>SUBTOTAL(9,G392:G394)</f>
        <v>750896.2699999999</v>
      </c>
      <c r="H395" s="8">
        <f>SUBTOTAL(9,H392:H394)</f>
        <v>2279934.1300000004</v>
      </c>
      <c r="I395" s="8">
        <f>SUBTOTAL(9,I392:I394)</f>
        <v>3191907.7820000001</v>
      </c>
    </row>
    <row r="396" spans="1:9" outlineLevel="1" x14ac:dyDescent="0.3">
      <c r="A396" s="1"/>
    </row>
    <row r="397" spans="1:9" outlineLevel="1" x14ac:dyDescent="0.3">
      <c r="A397" s="1"/>
    </row>
    <row r="398" spans="1:9" outlineLevel="2" x14ac:dyDescent="0.3">
      <c r="A398">
        <v>474</v>
      </c>
      <c r="B398" t="s">
        <v>85</v>
      </c>
      <c r="D398" s="2">
        <v>1000</v>
      </c>
      <c r="E398" s="6">
        <v>57456.73</v>
      </c>
      <c r="F398" s="6">
        <v>0</v>
      </c>
      <c r="G398" s="6">
        <v>27454.73</v>
      </c>
      <c r="H398" s="6">
        <v>84911.46</v>
      </c>
      <c r="I398" s="6">
        <f t="shared" si="2"/>
        <v>118876.04399999999</v>
      </c>
    </row>
    <row r="399" spans="1:9" outlineLevel="2" x14ac:dyDescent="0.3">
      <c r="A399">
        <v>474</v>
      </c>
      <c r="B399" t="s">
        <v>85</v>
      </c>
      <c r="D399" s="2">
        <v>2000</v>
      </c>
      <c r="E399" s="6">
        <v>215014.61</v>
      </c>
      <c r="F399" s="6">
        <v>0</v>
      </c>
      <c r="G399" s="6">
        <v>104287.11</v>
      </c>
      <c r="H399" s="6">
        <v>319301.71999999997</v>
      </c>
      <c r="I399" s="6">
        <f t="shared" si="2"/>
        <v>447022.40799999994</v>
      </c>
    </row>
    <row r="400" spans="1:9" outlineLevel="2" x14ac:dyDescent="0.3">
      <c r="A400">
        <v>474</v>
      </c>
      <c r="B400" t="s">
        <v>85</v>
      </c>
      <c r="D400" s="2">
        <v>3000</v>
      </c>
      <c r="E400" s="6">
        <v>506880.86</v>
      </c>
      <c r="F400" s="6">
        <v>0</v>
      </c>
      <c r="G400" s="6">
        <v>226289.66</v>
      </c>
      <c r="H400" s="6">
        <v>733170.52</v>
      </c>
      <c r="I400" s="6">
        <f t="shared" si="2"/>
        <v>1026438.728</v>
      </c>
    </row>
    <row r="401" spans="1:9" outlineLevel="2" x14ac:dyDescent="0.3">
      <c r="A401">
        <v>474</v>
      </c>
      <c r="B401" t="s">
        <v>85</v>
      </c>
      <c r="D401" s="2">
        <v>4000</v>
      </c>
      <c r="E401" s="6">
        <v>746724</v>
      </c>
      <c r="F401" s="6">
        <v>0</v>
      </c>
      <c r="G401" s="6">
        <v>375162.36</v>
      </c>
      <c r="H401" s="6">
        <v>1121886.3600000001</v>
      </c>
      <c r="I401" s="6">
        <f t="shared" si="2"/>
        <v>1570640.9040000001</v>
      </c>
    </row>
    <row r="402" spans="1:9" outlineLevel="2" x14ac:dyDescent="0.3">
      <c r="A402">
        <v>474</v>
      </c>
      <c r="B402" t="s">
        <v>85</v>
      </c>
      <c r="D402" s="2">
        <v>5000</v>
      </c>
      <c r="E402" s="6">
        <v>10524.01</v>
      </c>
      <c r="F402" s="6">
        <v>0</v>
      </c>
      <c r="G402" s="6">
        <v>5614.26</v>
      </c>
      <c r="H402" s="6">
        <v>16138.27</v>
      </c>
      <c r="I402" s="6">
        <f t="shared" si="2"/>
        <v>22593.577999999998</v>
      </c>
    </row>
    <row r="403" spans="1:9" outlineLevel="2" x14ac:dyDescent="0.3">
      <c r="A403">
        <v>474</v>
      </c>
      <c r="B403" t="s">
        <v>85</v>
      </c>
      <c r="D403" s="2">
        <v>7000</v>
      </c>
      <c r="E403" s="6">
        <v>119509.6</v>
      </c>
      <c r="F403" s="6">
        <v>0</v>
      </c>
      <c r="G403" s="6">
        <v>58652.12</v>
      </c>
      <c r="H403" s="6">
        <v>178161.72</v>
      </c>
      <c r="I403" s="6">
        <f t="shared" si="2"/>
        <v>249426.408</v>
      </c>
    </row>
    <row r="404" spans="1:9" outlineLevel="2" x14ac:dyDescent="0.3">
      <c r="A404">
        <v>474</v>
      </c>
      <c r="B404" t="s">
        <v>85</v>
      </c>
      <c r="D404" s="2">
        <v>8000</v>
      </c>
      <c r="E404" s="6">
        <v>41725.31</v>
      </c>
      <c r="F404" s="6">
        <v>0</v>
      </c>
      <c r="G404" s="6">
        <v>22714.99</v>
      </c>
      <c r="H404" s="6">
        <v>64440.3</v>
      </c>
      <c r="I404" s="6">
        <f t="shared" si="2"/>
        <v>90216.42</v>
      </c>
    </row>
    <row r="405" spans="1:9" outlineLevel="1" x14ac:dyDescent="0.3">
      <c r="A405" s="1" t="s">
        <v>198</v>
      </c>
      <c r="E405" s="8">
        <f>SUBTOTAL(9,E398:E404)</f>
        <v>1697835.12</v>
      </c>
      <c r="F405" s="8">
        <f>SUBTOTAL(9,F398:F404)</f>
        <v>0</v>
      </c>
      <c r="G405" s="8">
        <f>SUBTOTAL(9,G398:G404)</f>
        <v>820175.23</v>
      </c>
      <c r="H405" s="8">
        <f>SUBTOTAL(9,H398:H404)</f>
        <v>2518010.35</v>
      </c>
      <c r="I405" s="8">
        <f>SUBTOTAL(9,I398:I404)</f>
        <v>3525214.4899999998</v>
      </c>
    </row>
    <row r="406" spans="1:9" outlineLevel="1" x14ac:dyDescent="0.3">
      <c r="A406" s="1"/>
    </row>
    <row r="407" spans="1:9" outlineLevel="1" x14ac:dyDescent="0.3">
      <c r="A407" s="1"/>
    </row>
    <row r="408" spans="1:9" outlineLevel="2" x14ac:dyDescent="0.3">
      <c r="A408">
        <v>511</v>
      </c>
      <c r="B408" t="s">
        <v>86</v>
      </c>
      <c r="D408" s="2">
        <v>1000</v>
      </c>
      <c r="E408" s="6">
        <v>113899.49</v>
      </c>
      <c r="F408" s="6">
        <v>0</v>
      </c>
      <c r="G408" s="6">
        <v>56465.21</v>
      </c>
      <c r="H408" s="6">
        <v>170364.7</v>
      </c>
      <c r="I408" s="6">
        <f t="shared" si="2"/>
        <v>238510.58</v>
      </c>
    </row>
    <row r="409" spans="1:9" outlineLevel="1" x14ac:dyDescent="0.3">
      <c r="A409" s="1" t="s">
        <v>199</v>
      </c>
      <c r="E409" s="8">
        <f>SUBTOTAL(9,E408:E408)</f>
        <v>113899.49</v>
      </c>
      <c r="F409" s="8">
        <f>SUBTOTAL(9,F408:F408)</f>
        <v>0</v>
      </c>
      <c r="G409" s="8">
        <f>SUBTOTAL(9,G408:G408)</f>
        <v>56465.21</v>
      </c>
      <c r="H409" s="8">
        <f>SUBTOTAL(9,H408:H408)</f>
        <v>170364.7</v>
      </c>
      <c r="I409" s="8">
        <f>SUBTOTAL(9,I408:I408)</f>
        <v>238510.58</v>
      </c>
    </row>
    <row r="410" spans="1:9" outlineLevel="1" x14ac:dyDescent="0.3">
      <c r="A410" s="1"/>
    </row>
    <row r="411" spans="1:9" outlineLevel="1" x14ac:dyDescent="0.3">
      <c r="A411" s="1"/>
    </row>
    <row r="412" spans="1:9" outlineLevel="2" x14ac:dyDescent="0.3">
      <c r="A412">
        <v>512</v>
      </c>
      <c r="B412" t="s">
        <v>87</v>
      </c>
      <c r="D412" s="2">
        <v>1000</v>
      </c>
      <c r="E412" s="6">
        <v>76238.58</v>
      </c>
      <c r="F412" s="6">
        <v>0</v>
      </c>
      <c r="G412" s="6">
        <v>33411.370000000003</v>
      </c>
      <c r="H412" s="6">
        <v>109649.95</v>
      </c>
      <c r="I412" s="6">
        <f t="shared" si="2"/>
        <v>153509.93</v>
      </c>
    </row>
    <row r="413" spans="1:9" outlineLevel="2" x14ac:dyDescent="0.3">
      <c r="A413">
        <v>512</v>
      </c>
      <c r="B413" t="s">
        <v>87</v>
      </c>
      <c r="D413" s="2">
        <v>2000</v>
      </c>
      <c r="E413" s="6">
        <v>656062.81000000006</v>
      </c>
      <c r="F413" s="6">
        <v>0</v>
      </c>
      <c r="G413" s="6">
        <v>373071.62</v>
      </c>
      <c r="H413" s="6">
        <v>1029134.43</v>
      </c>
      <c r="I413" s="6">
        <f t="shared" si="2"/>
        <v>1440788.202</v>
      </c>
    </row>
    <row r="414" spans="1:9" outlineLevel="1" x14ac:dyDescent="0.3">
      <c r="A414" s="1" t="s">
        <v>200</v>
      </c>
      <c r="E414" s="8">
        <f>SUBTOTAL(9,E412:E413)</f>
        <v>732301.39</v>
      </c>
      <c r="F414" s="8">
        <f>SUBTOTAL(9,F412:F413)</f>
        <v>0</v>
      </c>
      <c r="G414" s="8">
        <f>SUBTOTAL(9,G412:G413)</f>
        <v>406482.99</v>
      </c>
      <c r="H414" s="8">
        <f>SUBTOTAL(9,H412:H413)</f>
        <v>1138784.3800000001</v>
      </c>
      <c r="I414" s="8">
        <f>SUBTOTAL(9,I412:I413)</f>
        <v>1594298.132</v>
      </c>
    </row>
    <row r="415" spans="1:9" outlineLevel="1" x14ac:dyDescent="0.3">
      <c r="A415" s="1"/>
    </row>
    <row r="416" spans="1:9" outlineLevel="1" x14ac:dyDescent="0.3">
      <c r="A416" s="1"/>
    </row>
    <row r="417" spans="1:9" outlineLevel="2" x14ac:dyDescent="0.3">
      <c r="A417">
        <v>513</v>
      </c>
      <c r="B417" t="s">
        <v>88</v>
      </c>
      <c r="D417" s="2">
        <v>2000</v>
      </c>
      <c r="E417" s="6">
        <v>525744.61</v>
      </c>
      <c r="F417" s="6">
        <v>0</v>
      </c>
      <c r="G417" s="6">
        <v>271545.31</v>
      </c>
      <c r="H417" s="6">
        <v>797289.92</v>
      </c>
      <c r="I417" s="6">
        <f t="shared" si="2"/>
        <v>1116205.888</v>
      </c>
    </row>
    <row r="418" spans="1:9" outlineLevel="1" x14ac:dyDescent="0.3">
      <c r="A418" s="1" t="s">
        <v>201</v>
      </c>
      <c r="E418" s="8">
        <f>SUBTOTAL(9,E417:E417)</f>
        <v>525744.61</v>
      </c>
      <c r="F418" s="8">
        <f>SUBTOTAL(9,F417:F417)</f>
        <v>0</v>
      </c>
      <c r="G418" s="8">
        <f>SUBTOTAL(9,G417:G417)</f>
        <v>271545.31</v>
      </c>
      <c r="H418" s="8">
        <f>SUBTOTAL(9,H417:H417)</f>
        <v>797289.92</v>
      </c>
      <c r="I418" s="8">
        <f>SUBTOTAL(9,I417:I417)</f>
        <v>1116205.888</v>
      </c>
    </row>
    <row r="419" spans="1:9" outlineLevel="1" x14ac:dyDescent="0.3">
      <c r="A419" s="1"/>
    </row>
    <row r="420" spans="1:9" outlineLevel="1" x14ac:dyDescent="0.3">
      <c r="A420" s="1"/>
    </row>
    <row r="421" spans="1:9" outlineLevel="2" x14ac:dyDescent="0.3">
      <c r="A421">
        <v>514</v>
      </c>
      <c r="B421" t="s">
        <v>89</v>
      </c>
      <c r="D421" s="2">
        <v>1000</v>
      </c>
      <c r="E421" s="6">
        <v>512259.15</v>
      </c>
      <c r="F421" s="6">
        <v>0</v>
      </c>
      <c r="G421" s="6">
        <v>261367.42</v>
      </c>
      <c r="H421" s="6">
        <v>773626.57</v>
      </c>
      <c r="I421" s="6">
        <f t="shared" si="2"/>
        <v>1083077.1979999999</v>
      </c>
    </row>
    <row r="422" spans="1:9" outlineLevel="1" x14ac:dyDescent="0.3">
      <c r="A422" s="1" t="s">
        <v>202</v>
      </c>
      <c r="E422" s="8">
        <f>SUBTOTAL(9,E421:E421)</f>
        <v>512259.15</v>
      </c>
      <c r="F422" s="8">
        <f>SUBTOTAL(9,F421:F421)</f>
        <v>0</v>
      </c>
      <c r="G422" s="8">
        <f>SUBTOTAL(9,G421:G421)</f>
        <v>261367.42</v>
      </c>
      <c r="H422" s="8">
        <f>SUBTOTAL(9,H421:H421)</f>
        <v>773626.57</v>
      </c>
      <c r="I422" s="8">
        <f>SUBTOTAL(9,I421:I421)</f>
        <v>1083077.1979999999</v>
      </c>
    </row>
    <row r="423" spans="1:9" outlineLevel="1" x14ac:dyDescent="0.3">
      <c r="A423" s="1"/>
    </row>
    <row r="424" spans="1:9" outlineLevel="1" x14ac:dyDescent="0.3">
      <c r="A424" s="1"/>
    </row>
    <row r="425" spans="1:9" outlineLevel="2" x14ac:dyDescent="0.3">
      <c r="A425">
        <v>560</v>
      </c>
      <c r="B425" t="s">
        <v>90</v>
      </c>
      <c r="D425" s="2">
        <v>1000</v>
      </c>
      <c r="E425" s="6">
        <v>322054.21999999997</v>
      </c>
      <c r="F425" s="6">
        <v>0</v>
      </c>
      <c r="G425" s="6">
        <v>139802.85999999999</v>
      </c>
      <c r="H425" s="6">
        <v>461857.08</v>
      </c>
      <c r="I425" s="6">
        <f t="shared" si="2"/>
        <v>646599.91200000001</v>
      </c>
    </row>
    <row r="426" spans="1:9" outlineLevel="1" x14ac:dyDescent="0.3">
      <c r="A426" s="1" t="s">
        <v>203</v>
      </c>
      <c r="E426" s="8">
        <f>SUBTOTAL(9,E425:E425)</f>
        <v>322054.21999999997</v>
      </c>
      <c r="F426" s="8">
        <f>SUBTOTAL(9,F425:F425)</f>
        <v>0</v>
      </c>
      <c r="G426" s="8">
        <f>SUBTOTAL(9,G425:G425)</f>
        <v>139802.85999999999</v>
      </c>
      <c r="H426" s="8">
        <f>SUBTOTAL(9,H425:H425)</f>
        <v>461857.08</v>
      </c>
      <c r="I426" s="8">
        <f>SUBTOTAL(9,I425:I425)</f>
        <v>646599.91200000001</v>
      </c>
    </row>
    <row r="427" spans="1:9" outlineLevel="1" x14ac:dyDescent="0.3">
      <c r="A427" s="1"/>
    </row>
    <row r="428" spans="1:9" outlineLevel="1" x14ac:dyDescent="0.3">
      <c r="A428" s="1"/>
    </row>
    <row r="429" spans="1:9" outlineLevel="2" x14ac:dyDescent="0.3">
      <c r="A429">
        <v>561</v>
      </c>
      <c r="B429" t="s">
        <v>91</v>
      </c>
      <c r="D429" s="2">
        <v>1000</v>
      </c>
      <c r="E429" s="6">
        <v>50207.62</v>
      </c>
      <c r="F429" s="6">
        <v>0</v>
      </c>
      <c r="G429" s="6">
        <v>26808.32</v>
      </c>
      <c r="H429" s="6">
        <v>77015.94</v>
      </c>
      <c r="I429" s="6">
        <f t="shared" si="2"/>
        <v>107822.31599999999</v>
      </c>
    </row>
    <row r="430" spans="1:9" outlineLevel="1" x14ac:dyDescent="0.3">
      <c r="A430" s="1" t="s">
        <v>204</v>
      </c>
      <c r="E430" s="8">
        <f>SUBTOTAL(9,E429:E429)</f>
        <v>50207.62</v>
      </c>
      <c r="F430" s="8">
        <f>SUBTOTAL(9,F429:F429)</f>
        <v>0</v>
      </c>
      <c r="G430" s="8">
        <f>SUBTOTAL(9,G429:G429)</f>
        <v>26808.32</v>
      </c>
      <c r="H430" s="8">
        <f>SUBTOTAL(9,H429:H429)</f>
        <v>77015.94</v>
      </c>
      <c r="I430" s="8">
        <f>SUBTOTAL(9,I429:I429)</f>
        <v>107822.31599999999</v>
      </c>
    </row>
    <row r="431" spans="1:9" outlineLevel="1" x14ac:dyDescent="0.3">
      <c r="A431" s="1"/>
    </row>
    <row r="432" spans="1:9" outlineLevel="1" x14ac:dyDescent="0.3">
      <c r="A432" s="1"/>
    </row>
    <row r="433" spans="1:9" outlineLevel="2" x14ac:dyDescent="0.3">
      <c r="A433">
        <v>562</v>
      </c>
      <c r="B433" t="s">
        <v>92</v>
      </c>
      <c r="D433" s="2">
        <v>1000</v>
      </c>
      <c r="E433" s="6">
        <v>87488.22</v>
      </c>
      <c r="F433" s="6">
        <v>0</v>
      </c>
      <c r="G433" s="6">
        <v>45555.06</v>
      </c>
      <c r="H433" s="6">
        <v>133043.28</v>
      </c>
      <c r="I433" s="6">
        <f t="shared" si="2"/>
        <v>186260.59199999998</v>
      </c>
    </row>
    <row r="434" spans="1:9" outlineLevel="1" x14ac:dyDescent="0.3">
      <c r="A434" s="1" t="s">
        <v>205</v>
      </c>
      <c r="E434" s="8">
        <f>SUBTOTAL(9,E433:E433)</f>
        <v>87488.22</v>
      </c>
      <c r="F434" s="8">
        <f>SUBTOTAL(9,F433:F433)</f>
        <v>0</v>
      </c>
      <c r="G434" s="8">
        <f>SUBTOTAL(9,G433:G433)</f>
        <v>45555.06</v>
      </c>
      <c r="H434" s="8">
        <f>SUBTOTAL(9,H433:H433)</f>
        <v>133043.28</v>
      </c>
      <c r="I434" s="8">
        <f>SUBTOTAL(9,I433:I433)</f>
        <v>186260.59199999998</v>
      </c>
    </row>
    <row r="435" spans="1:9" outlineLevel="1" x14ac:dyDescent="0.3">
      <c r="A435" s="1"/>
    </row>
    <row r="436" spans="1:9" outlineLevel="1" x14ac:dyDescent="0.3">
      <c r="A436" s="1"/>
    </row>
    <row r="437" spans="1:9" outlineLevel="2" x14ac:dyDescent="0.3">
      <c r="A437">
        <v>563</v>
      </c>
      <c r="B437" t="s">
        <v>93</v>
      </c>
      <c r="D437" s="2">
        <v>1000</v>
      </c>
      <c r="E437" s="6">
        <v>10067.11</v>
      </c>
      <c r="F437" s="6">
        <v>0</v>
      </c>
      <c r="G437" s="6">
        <v>3681.95</v>
      </c>
      <c r="H437" s="6">
        <v>13749.06</v>
      </c>
      <c r="I437" s="6">
        <f t="shared" si="2"/>
        <v>19248.683999999997</v>
      </c>
    </row>
    <row r="438" spans="1:9" outlineLevel="1" x14ac:dyDescent="0.3">
      <c r="A438" s="1" t="s">
        <v>206</v>
      </c>
      <c r="E438" s="8">
        <f>SUBTOTAL(9,E437:E437)</f>
        <v>10067.11</v>
      </c>
      <c r="F438" s="8">
        <f>SUBTOTAL(9,F437:F437)</f>
        <v>0</v>
      </c>
      <c r="G438" s="8">
        <f>SUBTOTAL(9,G437:G437)</f>
        <v>3681.95</v>
      </c>
      <c r="H438" s="8">
        <f>SUBTOTAL(9,H437:H437)</f>
        <v>13749.06</v>
      </c>
      <c r="I438" s="8">
        <f>SUBTOTAL(9,I437:I437)</f>
        <v>19248.683999999997</v>
      </c>
    </row>
    <row r="439" spans="1:9" outlineLevel="1" x14ac:dyDescent="0.3">
      <c r="A439" s="1"/>
    </row>
    <row r="440" spans="1:9" outlineLevel="1" x14ac:dyDescent="0.3">
      <c r="A440" s="1"/>
    </row>
    <row r="441" spans="1:9" outlineLevel="2" x14ac:dyDescent="0.3">
      <c r="A441">
        <v>565</v>
      </c>
      <c r="B441" t="s">
        <v>94</v>
      </c>
      <c r="D441" s="2">
        <v>1000</v>
      </c>
      <c r="E441" s="6">
        <v>28379.37</v>
      </c>
      <c r="F441" s="6">
        <v>0</v>
      </c>
      <c r="G441" s="6">
        <v>10617.34</v>
      </c>
      <c r="H441" s="6">
        <v>38996.71</v>
      </c>
      <c r="I441" s="6">
        <f t="shared" si="2"/>
        <v>54595.393999999993</v>
      </c>
    </row>
    <row r="442" spans="1:9" outlineLevel="2" x14ac:dyDescent="0.3">
      <c r="A442">
        <v>565</v>
      </c>
      <c r="B442" t="s">
        <v>94</v>
      </c>
      <c r="D442" s="2">
        <v>2000</v>
      </c>
      <c r="E442" s="6">
        <v>9210.9699999999993</v>
      </c>
      <c r="F442" s="6">
        <v>0</v>
      </c>
      <c r="G442" s="6">
        <v>3481.08</v>
      </c>
      <c r="H442" s="6">
        <v>12692.05</v>
      </c>
      <c r="I442" s="6">
        <f t="shared" si="2"/>
        <v>17768.87</v>
      </c>
    </row>
    <row r="443" spans="1:9" outlineLevel="1" x14ac:dyDescent="0.3">
      <c r="A443" s="1" t="s">
        <v>207</v>
      </c>
      <c r="E443" s="8">
        <f>SUBTOTAL(9,E441:E442)</f>
        <v>37590.339999999997</v>
      </c>
      <c r="F443" s="8">
        <f>SUBTOTAL(9,F441:F442)</f>
        <v>0</v>
      </c>
      <c r="G443" s="8">
        <f>SUBTOTAL(9,G441:G442)</f>
        <v>14098.42</v>
      </c>
      <c r="H443" s="8">
        <f>SUBTOTAL(9,H441:H442)</f>
        <v>51688.759999999995</v>
      </c>
      <c r="I443" s="8">
        <f>SUBTOTAL(9,I441:I442)</f>
        <v>72364.263999999996</v>
      </c>
    </row>
    <row r="444" spans="1:9" outlineLevel="1" x14ac:dyDescent="0.3">
      <c r="A444" s="1"/>
    </row>
    <row r="445" spans="1:9" outlineLevel="1" x14ac:dyDescent="0.3">
      <c r="A445" s="1"/>
    </row>
    <row r="446" spans="1:9" outlineLevel="2" x14ac:dyDescent="0.3">
      <c r="A446">
        <v>620</v>
      </c>
      <c r="B446" t="s">
        <v>95</v>
      </c>
      <c r="D446" s="2">
        <v>1000</v>
      </c>
      <c r="E446" s="6">
        <v>93091.53</v>
      </c>
      <c r="F446" s="6">
        <v>0</v>
      </c>
      <c r="G446" s="6">
        <v>32274.49</v>
      </c>
      <c r="H446" s="6">
        <v>125366.02</v>
      </c>
      <c r="I446" s="6">
        <f t="shared" si="2"/>
        <v>175512.42799999999</v>
      </c>
    </row>
    <row r="447" spans="1:9" outlineLevel="1" x14ac:dyDescent="0.3">
      <c r="A447" s="1" t="s">
        <v>208</v>
      </c>
      <c r="E447" s="8">
        <f>SUBTOTAL(9,E446:E446)</f>
        <v>93091.53</v>
      </c>
      <c r="F447" s="8">
        <f>SUBTOTAL(9,F446:F446)</f>
        <v>0</v>
      </c>
      <c r="G447" s="8">
        <f>SUBTOTAL(9,G446:G446)</f>
        <v>32274.49</v>
      </c>
      <c r="H447" s="8">
        <f>SUBTOTAL(9,H446:H446)</f>
        <v>125366.02</v>
      </c>
      <c r="I447" s="8">
        <f>SUBTOTAL(9,I446:I446)</f>
        <v>175512.42799999999</v>
      </c>
    </row>
    <row r="448" spans="1:9" outlineLevel="1" x14ac:dyDescent="0.3">
      <c r="A448" s="1"/>
    </row>
    <row r="449" spans="1:9" outlineLevel="1" x14ac:dyDescent="0.3">
      <c r="A449" s="1"/>
    </row>
    <row r="450" spans="1:9" outlineLevel="2" x14ac:dyDescent="0.3">
      <c r="A450">
        <v>653</v>
      </c>
      <c r="B450" t="s">
        <v>96</v>
      </c>
      <c r="D450" s="2">
        <v>1000</v>
      </c>
      <c r="E450" s="6">
        <v>0</v>
      </c>
      <c r="F450" s="6">
        <v>0</v>
      </c>
      <c r="G450" s="6">
        <v>5.17</v>
      </c>
      <c r="H450" s="6">
        <v>5.17</v>
      </c>
      <c r="I450" s="6">
        <f t="shared" si="2"/>
        <v>7.2379999999999995</v>
      </c>
    </row>
    <row r="451" spans="1:9" outlineLevel="1" x14ac:dyDescent="0.3">
      <c r="A451" s="1" t="s">
        <v>209</v>
      </c>
      <c r="E451" s="8">
        <f>SUBTOTAL(9,E450:E450)</f>
        <v>0</v>
      </c>
      <c r="F451" s="8">
        <f>SUBTOTAL(9,F450:F450)</f>
        <v>0</v>
      </c>
      <c r="G451" s="8">
        <f>SUBTOTAL(9,G450:G450)</f>
        <v>5.17</v>
      </c>
      <c r="H451" s="8">
        <f>SUBTOTAL(9,H450:H450)</f>
        <v>5.17</v>
      </c>
      <c r="I451" s="8">
        <f>SUBTOTAL(9,I450:I450)</f>
        <v>7.2379999999999995</v>
      </c>
    </row>
    <row r="452" spans="1:9" outlineLevel="1" x14ac:dyDescent="0.3">
      <c r="A452" s="1"/>
    </row>
    <row r="453" spans="1:9" outlineLevel="1" x14ac:dyDescent="0.3">
      <c r="A453" s="1"/>
    </row>
    <row r="454" spans="1:9" outlineLevel="2" x14ac:dyDescent="0.3">
      <c r="A454">
        <v>656</v>
      </c>
      <c r="B454" t="s">
        <v>97</v>
      </c>
      <c r="D454" s="2">
        <v>1000</v>
      </c>
      <c r="E454" s="6">
        <v>225234.07</v>
      </c>
      <c r="F454" s="6">
        <v>0</v>
      </c>
      <c r="G454" s="6">
        <v>84849.96</v>
      </c>
      <c r="H454" s="6">
        <v>310084.03000000003</v>
      </c>
      <c r="I454" s="6">
        <f t="shared" si="2"/>
        <v>434117.64199999999</v>
      </c>
    </row>
    <row r="455" spans="1:9" outlineLevel="2" x14ac:dyDescent="0.3">
      <c r="A455">
        <v>656</v>
      </c>
      <c r="B455" t="s">
        <v>97</v>
      </c>
      <c r="D455" s="2">
        <v>2000</v>
      </c>
      <c r="E455" s="6">
        <v>253756.39</v>
      </c>
      <c r="F455" s="6">
        <v>0</v>
      </c>
      <c r="G455" s="6">
        <v>82395.100000000006</v>
      </c>
      <c r="H455" s="6">
        <v>336151.49</v>
      </c>
      <c r="I455" s="6">
        <f t="shared" si="2"/>
        <v>470612.08599999995</v>
      </c>
    </row>
    <row r="456" spans="1:9" outlineLevel="2" x14ac:dyDescent="0.3">
      <c r="A456">
        <v>656</v>
      </c>
      <c r="B456" t="s">
        <v>97</v>
      </c>
      <c r="D456" s="2">
        <v>3000</v>
      </c>
      <c r="E456" s="6">
        <v>217449.65</v>
      </c>
      <c r="F456" s="6">
        <v>0</v>
      </c>
      <c r="G456" s="6">
        <v>67115.509999999995</v>
      </c>
      <c r="H456" s="6">
        <v>284565.15999999997</v>
      </c>
      <c r="I456" s="6">
        <f t="shared" si="2"/>
        <v>398391.22399999993</v>
      </c>
    </row>
    <row r="457" spans="1:9" outlineLevel="2" x14ac:dyDescent="0.3">
      <c r="A457">
        <v>656</v>
      </c>
      <c r="B457" t="s">
        <v>97</v>
      </c>
      <c r="D457" s="2">
        <v>4000</v>
      </c>
      <c r="E457" s="6">
        <v>163021.68</v>
      </c>
      <c r="F457" s="6">
        <v>0</v>
      </c>
      <c r="G457" s="6">
        <v>56929.88</v>
      </c>
      <c r="H457" s="6">
        <v>219951.56</v>
      </c>
      <c r="I457" s="6">
        <f t="shared" si="2"/>
        <v>307932.18399999995</v>
      </c>
    </row>
    <row r="458" spans="1:9" outlineLevel="1" x14ac:dyDescent="0.3">
      <c r="A458" s="1" t="s">
        <v>210</v>
      </c>
      <c r="E458" s="8">
        <f>SUBTOTAL(9,E454:E457)</f>
        <v>859461.79</v>
      </c>
      <c r="F458" s="8">
        <f>SUBTOTAL(9,F454:F457)</f>
        <v>0</v>
      </c>
      <c r="G458" s="8">
        <f>SUBTOTAL(9,G454:G457)</f>
        <v>291290.45</v>
      </c>
      <c r="H458" s="8">
        <f>SUBTOTAL(9,H454:H457)</f>
        <v>1150752.24</v>
      </c>
      <c r="I458" s="8">
        <f>SUBTOTAL(9,I454:I457)</f>
        <v>1611053.1359999997</v>
      </c>
    </row>
    <row r="459" spans="1:9" outlineLevel="1" x14ac:dyDescent="0.3">
      <c r="A459" s="1"/>
    </row>
    <row r="460" spans="1:9" outlineLevel="1" x14ac:dyDescent="0.3">
      <c r="A460" s="1"/>
    </row>
    <row r="461" spans="1:9" outlineLevel="2" x14ac:dyDescent="0.3">
      <c r="A461">
        <v>657</v>
      </c>
      <c r="B461" t="s">
        <v>98</v>
      </c>
      <c r="D461" s="2">
        <v>5000</v>
      </c>
      <c r="E461" s="6">
        <v>274239.71999999997</v>
      </c>
      <c r="F461" s="6">
        <v>0</v>
      </c>
      <c r="G461" s="6">
        <v>92169.919999999998</v>
      </c>
      <c r="H461" s="6">
        <v>366409.64</v>
      </c>
      <c r="I461" s="6">
        <f t="shared" si="2"/>
        <v>512973.49599999998</v>
      </c>
    </row>
    <row r="462" spans="1:9" outlineLevel="1" x14ac:dyDescent="0.3">
      <c r="A462" s="1" t="s">
        <v>211</v>
      </c>
      <c r="E462" s="8">
        <f>SUBTOTAL(9,E461:E461)</f>
        <v>274239.71999999997</v>
      </c>
      <c r="F462" s="8">
        <f>SUBTOTAL(9,F461:F461)</f>
        <v>0</v>
      </c>
      <c r="G462" s="8">
        <f>SUBTOTAL(9,G461:G461)</f>
        <v>92169.919999999998</v>
      </c>
      <c r="H462" s="8">
        <f>SUBTOTAL(9,H461:H461)</f>
        <v>366409.64</v>
      </c>
      <c r="I462" s="8">
        <f>SUBTOTAL(9,I461:I461)</f>
        <v>512973.49599999998</v>
      </c>
    </row>
    <row r="463" spans="1:9" outlineLevel="1" x14ac:dyDescent="0.3">
      <c r="A463" s="1"/>
    </row>
    <row r="464" spans="1:9" outlineLevel="1" x14ac:dyDescent="0.3">
      <c r="A464" s="1"/>
    </row>
    <row r="465" spans="1:9" outlineLevel="2" x14ac:dyDescent="0.3">
      <c r="A465">
        <v>658</v>
      </c>
      <c r="B465" t="s">
        <v>99</v>
      </c>
      <c r="D465" s="2">
        <v>1000</v>
      </c>
      <c r="E465" s="6">
        <v>319761.96000000002</v>
      </c>
      <c r="F465" s="6">
        <v>0</v>
      </c>
      <c r="G465" s="6">
        <v>90793.98</v>
      </c>
      <c r="H465" s="6">
        <v>410555.94</v>
      </c>
      <c r="I465" s="6">
        <f t="shared" si="2"/>
        <v>574778.31599999999</v>
      </c>
    </row>
    <row r="466" spans="1:9" outlineLevel="1" x14ac:dyDescent="0.3">
      <c r="A466" s="1" t="s">
        <v>212</v>
      </c>
      <c r="E466" s="8">
        <f>SUBTOTAL(9,E465:E465)</f>
        <v>319761.96000000002</v>
      </c>
      <c r="F466" s="8">
        <f>SUBTOTAL(9,F465:F465)</f>
        <v>0</v>
      </c>
      <c r="G466" s="8">
        <f>SUBTOTAL(9,G465:G465)</f>
        <v>90793.98</v>
      </c>
      <c r="H466" s="8">
        <f>SUBTOTAL(9,H465:H465)</f>
        <v>410555.94</v>
      </c>
      <c r="I466" s="8">
        <f>SUBTOTAL(9,I465:I465)</f>
        <v>574778.31599999999</v>
      </c>
    </row>
    <row r="467" spans="1:9" outlineLevel="1" x14ac:dyDescent="0.3">
      <c r="A467" s="1"/>
    </row>
    <row r="468" spans="1:9" outlineLevel="1" x14ac:dyDescent="0.3">
      <c r="A468" s="1"/>
    </row>
    <row r="469" spans="1:9" outlineLevel="2" x14ac:dyDescent="0.3">
      <c r="A469">
        <v>662</v>
      </c>
      <c r="B469" t="s">
        <v>100</v>
      </c>
      <c r="D469" s="2">
        <v>2000</v>
      </c>
      <c r="E469" s="6">
        <v>138644.68</v>
      </c>
      <c r="F469" s="6">
        <v>0</v>
      </c>
      <c r="G469" s="6">
        <v>68572.72</v>
      </c>
      <c r="H469" s="6">
        <v>207217.4</v>
      </c>
      <c r="I469" s="6">
        <f t="shared" si="2"/>
        <v>290104.36</v>
      </c>
    </row>
    <row r="470" spans="1:9" outlineLevel="1" x14ac:dyDescent="0.3">
      <c r="A470" s="1" t="s">
        <v>213</v>
      </c>
      <c r="E470" s="8">
        <f>SUBTOTAL(9,E469:E469)</f>
        <v>138644.68</v>
      </c>
      <c r="F470" s="8">
        <f>SUBTOTAL(9,F469:F469)</f>
        <v>0</v>
      </c>
      <c r="G470" s="8">
        <f>SUBTOTAL(9,G469:G469)</f>
        <v>68572.72</v>
      </c>
      <c r="H470" s="8">
        <f>SUBTOTAL(9,H469:H469)</f>
        <v>207217.4</v>
      </c>
      <c r="I470" s="8">
        <f>SUBTOTAL(9,I469:I469)</f>
        <v>290104.36</v>
      </c>
    </row>
    <row r="471" spans="1:9" outlineLevel="1" x14ac:dyDescent="0.3">
      <c r="A471" s="1"/>
    </row>
    <row r="472" spans="1:9" outlineLevel="1" x14ac:dyDescent="0.3">
      <c r="A472" s="1"/>
    </row>
    <row r="473" spans="1:9" outlineLevel="2" x14ac:dyDescent="0.3">
      <c r="A473">
        <v>666</v>
      </c>
      <c r="B473" t="s">
        <v>101</v>
      </c>
      <c r="D473" s="2">
        <v>1000</v>
      </c>
      <c r="E473" s="6">
        <v>25266.19</v>
      </c>
      <c r="F473" s="6">
        <v>0</v>
      </c>
      <c r="G473" s="6">
        <v>5800.54</v>
      </c>
      <c r="H473" s="6">
        <v>31066.73</v>
      </c>
      <c r="I473" s="6">
        <f t="shared" si="2"/>
        <v>43493.421999999999</v>
      </c>
    </row>
    <row r="474" spans="1:9" outlineLevel="2" x14ac:dyDescent="0.3">
      <c r="A474">
        <v>666</v>
      </c>
      <c r="B474" t="s">
        <v>101</v>
      </c>
      <c r="D474" s="2">
        <v>2000</v>
      </c>
      <c r="E474" s="6">
        <v>18074.189999999999</v>
      </c>
      <c r="F474" s="6">
        <v>0</v>
      </c>
      <c r="G474" s="6">
        <v>4403.5</v>
      </c>
      <c r="H474" s="6">
        <v>22477.69</v>
      </c>
      <c r="I474" s="6">
        <f t="shared" si="2"/>
        <v>31468.765999999996</v>
      </c>
    </row>
    <row r="475" spans="1:9" outlineLevel="1" x14ac:dyDescent="0.3">
      <c r="A475" s="1" t="s">
        <v>214</v>
      </c>
      <c r="E475" s="8">
        <f>SUBTOTAL(9,E473:E474)</f>
        <v>43340.38</v>
      </c>
      <c r="F475" s="8">
        <f>SUBTOTAL(9,F473:F474)</f>
        <v>0</v>
      </c>
      <c r="G475" s="8">
        <f>SUBTOTAL(9,G473:G474)</f>
        <v>10204.040000000001</v>
      </c>
      <c r="H475" s="8">
        <f>SUBTOTAL(9,H473:H474)</f>
        <v>53544.42</v>
      </c>
      <c r="I475" s="8">
        <f>SUBTOTAL(9,I473:I474)</f>
        <v>74962.187999999995</v>
      </c>
    </row>
    <row r="476" spans="1:9" outlineLevel="1" x14ac:dyDescent="0.3">
      <c r="A476" s="1"/>
    </row>
    <row r="477" spans="1:9" outlineLevel="1" x14ac:dyDescent="0.3">
      <c r="A477" s="1"/>
    </row>
    <row r="478" spans="1:9" ht="14.25" customHeight="1" outlineLevel="2" x14ac:dyDescent="0.3">
      <c r="A478">
        <v>671</v>
      </c>
      <c r="B478" t="s">
        <v>102</v>
      </c>
      <c r="D478" s="2">
        <v>1000</v>
      </c>
      <c r="E478" s="6">
        <v>255537.55</v>
      </c>
      <c r="F478" s="6">
        <v>0</v>
      </c>
      <c r="G478" s="6">
        <v>95731.18</v>
      </c>
      <c r="H478" s="6">
        <v>351268.73</v>
      </c>
      <c r="I478" s="6">
        <f t="shared" si="2"/>
        <v>491776.22199999995</v>
      </c>
    </row>
    <row r="479" spans="1:9" outlineLevel="2" x14ac:dyDescent="0.3">
      <c r="A479">
        <v>671</v>
      </c>
      <c r="B479" t="s">
        <v>102</v>
      </c>
      <c r="D479" s="2">
        <v>2000</v>
      </c>
      <c r="E479" s="6">
        <v>241764.16</v>
      </c>
      <c r="F479" s="6">
        <v>0</v>
      </c>
      <c r="G479" s="6">
        <v>104668.65</v>
      </c>
      <c r="H479" s="6">
        <v>346432.81</v>
      </c>
      <c r="I479" s="6">
        <f t="shared" si="2"/>
        <v>485005.93399999995</v>
      </c>
    </row>
    <row r="480" spans="1:9" outlineLevel="2" x14ac:dyDescent="0.3">
      <c r="A480">
        <v>671</v>
      </c>
      <c r="B480" t="s">
        <v>102</v>
      </c>
      <c r="D480" s="2">
        <v>3000</v>
      </c>
      <c r="E480" s="6">
        <v>132226.13</v>
      </c>
      <c r="F480" s="6">
        <v>0</v>
      </c>
      <c r="G480" s="6">
        <v>48944.3</v>
      </c>
      <c r="H480" s="6">
        <v>181170.43</v>
      </c>
      <c r="I480" s="6">
        <f t="shared" si="2"/>
        <v>253638.60199999998</v>
      </c>
    </row>
    <row r="481" spans="1:9" outlineLevel="2" x14ac:dyDescent="0.3">
      <c r="A481">
        <v>671</v>
      </c>
      <c r="B481" t="s">
        <v>102</v>
      </c>
      <c r="D481" s="2" t="s">
        <v>11</v>
      </c>
      <c r="E481" s="6">
        <v>50445.95</v>
      </c>
      <c r="F481" s="6">
        <v>0</v>
      </c>
      <c r="G481" s="6">
        <v>18261.04</v>
      </c>
      <c r="H481" s="6">
        <v>68706.990000000005</v>
      </c>
      <c r="I481" s="6">
        <f t="shared" si="2"/>
        <v>96189.786000000007</v>
      </c>
    </row>
    <row r="482" spans="1:9" outlineLevel="1" x14ac:dyDescent="0.3">
      <c r="A482" s="1" t="s">
        <v>215</v>
      </c>
      <c r="E482" s="8">
        <f>SUBTOTAL(9,E478:E481)</f>
        <v>679973.78999999992</v>
      </c>
      <c r="F482" s="8">
        <f>SUBTOTAL(9,F478:F481)</f>
        <v>0</v>
      </c>
      <c r="G482" s="8">
        <f>SUBTOTAL(9,G478:G481)</f>
        <v>267605.17</v>
      </c>
      <c r="H482" s="8">
        <f>SUBTOTAL(9,H478:H481)</f>
        <v>947578.96</v>
      </c>
      <c r="I482" s="8">
        <f>SUBTOTAL(9,I478:I481)</f>
        <v>1326610.544</v>
      </c>
    </row>
    <row r="483" spans="1:9" outlineLevel="1" x14ac:dyDescent="0.3">
      <c r="A483" s="1"/>
    </row>
    <row r="484" spans="1:9" outlineLevel="1" x14ac:dyDescent="0.3">
      <c r="A484" s="1"/>
    </row>
    <row r="485" spans="1:9" outlineLevel="2" x14ac:dyDescent="0.3">
      <c r="A485">
        <v>673</v>
      </c>
      <c r="B485" t="s">
        <v>103</v>
      </c>
      <c r="D485" s="2">
        <v>2000</v>
      </c>
      <c r="E485" s="6">
        <v>193865.68</v>
      </c>
      <c r="F485" s="6">
        <v>0</v>
      </c>
      <c r="G485" s="6">
        <v>72422.649999999994</v>
      </c>
      <c r="H485" s="6">
        <v>266288.33</v>
      </c>
      <c r="I485" s="6">
        <f t="shared" si="2"/>
        <v>372803.66200000001</v>
      </c>
    </row>
    <row r="486" spans="1:9" outlineLevel="1" x14ac:dyDescent="0.3">
      <c r="A486" s="1" t="s">
        <v>216</v>
      </c>
      <c r="E486" s="8">
        <f>SUBTOTAL(9,E485:E485)</f>
        <v>193865.68</v>
      </c>
      <c r="F486" s="8">
        <f>SUBTOTAL(9,F485:F485)</f>
        <v>0</v>
      </c>
      <c r="G486" s="8">
        <f>SUBTOTAL(9,G485:G485)</f>
        <v>72422.649999999994</v>
      </c>
      <c r="H486" s="8">
        <f>SUBTOTAL(9,H485:H485)</f>
        <v>266288.33</v>
      </c>
      <c r="I486" s="8">
        <f>SUBTOTAL(9,I485:I485)</f>
        <v>372803.66200000001</v>
      </c>
    </row>
    <row r="487" spans="1:9" outlineLevel="1" x14ac:dyDescent="0.3">
      <c r="A487" s="1"/>
    </row>
    <row r="488" spans="1:9" outlineLevel="1" x14ac:dyDescent="0.3">
      <c r="A488" s="1"/>
    </row>
    <row r="489" spans="1:9" outlineLevel="2" x14ac:dyDescent="0.3">
      <c r="A489">
        <v>678</v>
      </c>
      <c r="B489" t="s">
        <v>104</v>
      </c>
      <c r="D489" s="2">
        <v>1000</v>
      </c>
      <c r="E489" s="6">
        <v>236099.27</v>
      </c>
      <c r="F489" s="6">
        <v>0</v>
      </c>
      <c r="G489" s="6">
        <v>109930.69</v>
      </c>
      <c r="H489" s="6">
        <v>346029.96</v>
      </c>
      <c r="I489" s="6">
        <f t="shared" ref="I489:I547" si="3">+H489*140%</f>
        <v>484441.94400000002</v>
      </c>
    </row>
    <row r="490" spans="1:9" outlineLevel="2" x14ac:dyDescent="0.3">
      <c r="A490">
        <v>678</v>
      </c>
      <c r="B490" t="s">
        <v>104</v>
      </c>
      <c r="D490" s="2">
        <v>2000</v>
      </c>
      <c r="E490" s="6">
        <v>1054907.18</v>
      </c>
      <c r="F490" s="6">
        <v>0</v>
      </c>
      <c r="G490" s="6">
        <v>447118.61</v>
      </c>
      <c r="H490" s="6">
        <v>1502025.79</v>
      </c>
      <c r="I490" s="6">
        <f t="shared" si="3"/>
        <v>2102836.1060000001</v>
      </c>
    </row>
    <row r="491" spans="1:9" outlineLevel="2" x14ac:dyDescent="0.3">
      <c r="A491">
        <v>678</v>
      </c>
      <c r="B491" t="s">
        <v>104</v>
      </c>
      <c r="D491" s="2" t="s">
        <v>11</v>
      </c>
      <c r="E491" s="6">
        <v>15745.18</v>
      </c>
      <c r="F491" s="6">
        <v>0</v>
      </c>
      <c r="G491" s="6">
        <v>8291.94</v>
      </c>
      <c r="H491" s="6">
        <v>24037.119999999999</v>
      </c>
      <c r="I491" s="6">
        <f t="shared" si="3"/>
        <v>33651.967999999993</v>
      </c>
    </row>
    <row r="492" spans="1:9" outlineLevel="1" x14ac:dyDescent="0.3">
      <c r="A492" s="1" t="s">
        <v>217</v>
      </c>
      <c r="E492" s="8">
        <f>SUBTOTAL(9,E489:E491)</f>
        <v>1306751.6299999999</v>
      </c>
      <c r="F492" s="8">
        <f>SUBTOTAL(9,F489:F491)</f>
        <v>0</v>
      </c>
      <c r="G492" s="8">
        <f>SUBTOTAL(9,G489:G491)</f>
        <v>565341.24</v>
      </c>
      <c r="H492" s="8">
        <f>SUBTOTAL(9,H489:H491)</f>
        <v>1872092.87</v>
      </c>
      <c r="I492" s="8">
        <f>SUBTOTAL(9,I489:I491)</f>
        <v>2620930.0180000002</v>
      </c>
    </row>
    <row r="493" spans="1:9" outlineLevel="1" x14ac:dyDescent="0.3">
      <c r="A493" s="1"/>
    </row>
    <row r="494" spans="1:9" outlineLevel="1" x14ac:dyDescent="0.3">
      <c r="A494" s="1"/>
    </row>
    <row r="495" spans="1:9" outlineLevel="2" x14ac:dyDescent="0.3">
      <c r="A495">
        <v>682</v>
      </c>
      <c r="B495" t="s">
        <v>105</v>
      </c>
      <c r="D495" s="2">
        <v>1000</v>
      </c>
      <c r="E495" s="6">
        <v>38124.800000000003</v>
      </c>
      <c r="F495" s="6">
        <v>0</v>
      </c>
      <c r="G495" s="6">
        <v>17044.59</v>
      </c>
      <c r="H495" s="6">
        <v>55169.39</v>
      </c>
      <c r="I495" s="6">
        <f t="shared" si="3"/>
        <v>77237.145999999993</v>
      </c>
    </row>
    <row r="496" spans="1:9" outlineLevel="1" x14ac:dyDescent="0.3">
      <c r="A496" s="1" t="s">
        <v>218</v>
      </c>
      <c r="E496" s="8">
        <f>SUBTOTAL(9,E495:E495)</f>
        <v>38124.800000000003</v>
      </c>
      <c r="F496" s="8">
        <f>SUBTOTAL(9,F495:F495)</f>
        <v>0</v>
      </c>
      <c r="G496" s="8">
        <f>SUBTOTAL(9,G495:G495)</f>
        <v>17044.59</v>
      </c>
      <c r="H496" s="8">
        <f>SUBTOTAL(9,H495:H495)</f>
        <v>55169.39</v>
      </c>
      <c r="I496" s="8">
        <f>SUBTOTAL(9,I495:I495)</f>
        <v>77237.145999999993</v>
      </c>
    </row>
    <row r="497" spans="1:9" outlineLevel="1" x14ac:dyDescent="0.3">
      <c r="A497" s="1"/>
    </row>
    <row r="498" spans="1:9" outlineLevel="1" x14ac:dyDescent="0.3">
      <c r="A498" s="1"/>
    </row>
    <row r="499" spans="1:9" outlineLevel="2" x14ac:dyDescent="0.3">
      <c r="A499">
        <v>800</v>
      </c>
      <c r="B499" t="s">
        <v>106</v>
      </c>
      <c r="D499" s="2" t="s">
        <v>107</v>
      </c>
      <c r="E499" s="6">
        <v>88642.8</v>
      </c>
      <c r="F499" s="6">
        <v>0</v>
      </c>
      <c r="G499" s="6">
        <v>41018.980000000003</v>
      </c>
      <c r="H499" s="6">
        <v>129661.78</v>
      </c>
      <c r="I499" s="6">
        <f t="shared" si="3"/>
        <v>181526.492</v>
      </c>
    </row>
    <row r="500" spans="1:9" outlineLevel="1" x14ac:dyDescent="0.3">
      <c r="A500" s="1" t="s">
        <v>219</v>
      </c>
      <c r="E500" s="8">
        <f>SUBTOTAL(9,E499:E499)</f>
        <v>88642.8</v>
      </c>
      <c r="F500" s="8">
        <f>SUBTOTAL(9,F499:F499)</f>
        <v>0</v>
      </c>
      <c r="G500" s="8">
        <f>SUBTOTAL(9,G499:G499)</f>
        <v>41018.980000000003</v>
      </c>
      <c r="H500" s="8">
        <f>SUBTOTAL(9,H499:H499)</f>
        <v>129661.78</v>
      </c>
      <c r="I500" s="8">
        <f>SUBTOTAL(9,I499:I499)</f>
        <v>181526.492</v>
      </c>
    </row>
    <row r="501" spans="1:9" outlineLevel="1" x14ac:dyDescent="0.3">
      <c r="A501" s="1"/>
    </row>
    <row r="502" spans="1:9" outlineLevel="1" x14ac:dyDescent="0.3">
      <c r="A502" s="1"/>
    </row>
    <row r="503" spans="1:9" outlineLevel="2" x14ac:dyDescent="0.3">
      <c r="A503">
        <v>804</v>
      </c>
      <c r="B503" t="s">
        <v>108</v>
      </c>
      <c r="D503" s="2" t="s">
        <v>109</v>
      </c>
      <c r="E503" s="6">
        <v>113039.49</v>
      </c>
      <c r="F503" s="6">
        <v>0</v>
      </c>
      <c r="G503" s="6">
        <v>52225.46</v>
      </c>
      <c r="H503" s="6">
        <v>165264.95000000001</v>
      </c>
      <c r="I503" s="6">
        <f t="shared" si="3"/>
        <v>231370.93</v>
      </c>
    </row>
    <row r="504" spans="1:9" outlineLevel="1" x14ac:dyDescent="0.3">
      <c r="A504" s="1" t="s">
        <v>220</v>
      </c>
      <c r="E504" s="8">
        <f>SUBTOTAL(9,E503:E503)</f>
        <v>113039.49</v>
      </c>
      <c r="F504" s="8">
        <f>SUBTOTAL(9,F503:F503)</f>
        <v>0</v>
      </c>
      <c r="G504" s="8">
        <f>SUBTOTAL(9,G503:G503)</f>
        <v>52225.46</v>
      </c>
      <c r="H504" s="8">
        <f>SUBTOTAL(9,H503:H503)</f>
        <v>165264.95000000001</v>
      </c>
      <c r="I504" s="8">
        <f>SUBTOTAL(9,I503:I503)</f>
        <v>231370.93</v>
      </c>
    </row>
    <row r="505" spans="1:9" outlineLevel="1" x14ac:dyDescent="0.3">
      <c r="A505" s="1"/>
    </row>
    <row r="506" spans="1:9" outlineLevel="1" x14ac:dyDescent="0.3">
      <c r="A506" s="1"/>
    </row>
    <row r="507" spans="1:9" outlineLevel="2" x14ac:dyDescent="0.3">
      <c r="A507">
        <v>806</v>
      </c>
      <c r="B507" t="s">
        <v>110</v>
      </c>
      <c r="D507" s="2" t="s">
        <v>107</v>
      </c>
      <c r="E507" s="6">
        <v>49087.14</v>
      </c>
      <c r="F507" s="6">
        <v>0</v>
      </c>
      <c r="G507" s="6">
        <v>24298.93</v>
      </c>
      <c r="H507" s="6">
        <v>73386.070000000007</v>
      </c>
      <c r="I507" s="6">
        <f t="shared" si="3"/>
        <v>102740.49800000001</v>
      </c>
    </row>
    <row r="508" spans="1:9" outlineLevel="1" x14ac:dyDescent="0.3">
      <c r="A508" s="1" t="s">
        <v>221</v>
      </c>
      <c r="E508" s="8">
        <f>SUBTOTAL(9,E507:E507)</f>
        <v>49087.14</v>
      </c>
      <c r="F508" s="8">
        <f>SUBTOTAL(9,F507:F507)</f>
        <v>0</v>
      </c>
      <c r="G508" s="8">
        <f>SUBTOTAL(9,G507:G507)</f>
        <v>24298.93</v>
      </c>
      <c r="H508" s="8">
        <f>SUBTOTAL(9,H507:H507)</f>
        <v>73386.070000000007</v>
      </c>
      <c r="I508" s="8">
        <f>SUBTOTAL(9,I507:I507)</f>
        <v>102740.49800000001</v>
      </c>
    </row>
    <row r="509" spans="1:9" outlineLevel="1" x14ac:dyDescent="0.3">
      <c r="A509" s="1"/>
    </row>
    <row r="510" spans="1:9" outlineLevel="1" x14ac:dyDescent="0.3">
      <c r="A510" s="1"/>
    </row>
    <row r="511" spans="1:9" outlineLevel="2" x14ac:dyDescent="0.3">
      <c r="A511">
        <v>807</v>
      </c>
      <c r="B511" t="s">
        <v>111</v>
      </c>
      <c r="D511" s="2" t="s">
        <v>107</v>
      </c>
      <c r="E511" s="6">
        <v>12370.76</v>
      </c>
      <c r="F511" s="6">
        <v>0</v>
      </c>
      <c r="G511" s="6">
        <v>6375.4</v>
      </c>
      <c r="H511" s="6">
        <v>18746.16</v>
      </c>
      <c r="I511" s="6">
        <f t="shared" si="3"/>
        <v>26244.624</v>
      </c>
    </row>
    <row r="512" spans="1:9" outlineLevel="1" x14ac:dyDescent="0.3">
      <c r="A512" s="1" t="s">
        <v>222</v>
      </c>
      <c r="E512" s="8">
        <f>SUBTOTAL(9,E511:E511)</f>
        <v>12370.76</v>
      </c>
      <c r="F512" s="8">
        <f>SUBTOTAL(9,F511:F511)</f>
        <v>0</v>
      </c>
      <c r="G512" s="8">
        <f>SUBTOTAL(9,G511:G511)</f>
        <v>6375.4</v>
      </c>
      <c r="H512" s="8">
        <f>SUBTOTAL(9,H511:H511)</f>
        <v>18746.16</v>
      </c>
      <c r="I512" s="8">
        <f>SUBTOTAL(9,I511:I511)</f>
        <v>26244.624</v>
      </c>
    </row>
    <row r="513" spans="1:9" outlineLevel="1" x14ac:dyDescent="0.3">
      <c r="A513" s="1"/>
    </row>
    <row r="514" spans="1:9" outlineLevel="1" x14ac:dyDescent="0.3">
      <c r="A514" s="1"/>
    </row>
    <row r="515" spans="1:9" outlineLevel="2" x14ac:dyDescent="0.3">
      <c r="A515">
        <v>811</v>
      </c>
      <c r="B515" t="s">
        <v>112</v>
      </c>
      <c r="D515" s="2" t="s">
        <v>113</v>
      </c>
      <c r="E515" s="6">
        <v>191553.44</v>
      </c>
      <c r="F515" s="6">
        <v>0</v>
      </c>
      <c r="G515" s="6">
        <v>76677.17</v>
      </c>
      <c r="H515" s="6">
        <v>268230.61</v>
      </c>
      <c r="I515" s="6">
        <f t="shared" si="3"/>
        <v>375522.85399999993</v>
      </c>
    </row>
    <row r="516" spans="1:9" outlineLevel="1" x14ac:dyDescent="0.3">
      <c r="A516" s="1" t="s">
        <v>223</v>
      </c>
      <c r="E516" s="8">
        <f>SUBTOTAL(9,E515:E515)</f>
        <v>191553.44</v>
      </c>
      <c r="F516" s="8">
        <f>SUBTOTAL(9,F515:F515)</f>
        <v>0</v>
      </c>
      <c r="G516" s="8">
        <f>SUBTOTAL(9,G515:G515)</f>
        <v>76677.17</v>
      </c>
      <c r="H516" s="8">
        <f>SUBTOTAL(9,H515:H515)</f>
        <v>268230.61</v>
      </c>
      <c r="I516" s="8">
        <f>SUBTOTAL(9,I515:I515)</f>
        <v>375522.85399999993</v>
      </c>
    </row>
    <row r="517" spans="1:9" outlineLevel="1" x14ac:dyDescent="0.3">
      <c r="A517" s="1"/>
    </row>
    <row r="518" spans="1:9" outlineLevel="1" x14ac:dyDescent="0.3">
      <c r="A518" s="1"/>
    </row>
    <row r="519" spans="1:9" outlineLevel="2" x14ac:dyDescent="0.3">
      <c r="A519">
        <v>815</v>
      </c>
      <c r="B519" t="s">
        <v>114</v>
      </c>
      <c r="D519" s="2" t="s">
        <v>107</v>
      </c>
      <c r="E519" s="6">
        <v>2582532.14</v>
      </c>
      <c r="F519" s="6">
        <v>0</v>
      </c>
      <c r="G519" s="6">
        <v>1074826.29</v>
      </c>
      <c r="H519" s="6">
        <v>3657358.43</v>
      </c>
      <c r="I519" s="6">
        <f t="shared" si="3"/>
        <v>5120301.8020000001</v>
      </c>
    </row>
    <row r="520" spans="1:9" outlineLevel="1" x14ac:dyDescent="0.3">
      <c r="A520" s="1" t="s">
        <v>224</v>
      </c>
      <c r="E520" s="8">
        <f>SUBTOTAL(9,E519:E519)</f>
        <v>2582532.14</v>
      </c>
      <c r="F520" s="8">
        <f>SUBTOTAL(9,F519:F519)</f>
        <v>0</v>
      </c>
      <c r="G520" s="8">
        <f>SUBTOTAL(9,G519:G519)</f>
        <v>1074826.29</v>
      </c>
      <c r="H520" s="8">
        <f>SUBTOTAL(9,H519:H519)</f>
        <v>3657358.43</v>
      </c>
      <c r="I520" s="8">
        <f>SUBTOTAL(9,I519:I519)</f>
        <v>5120301.8020000001</v>
      </c>
    </row>
    <row r="521" spans="1:9" outlineLevel="1" x14ac:dyDescent="0.3">
      <c r="A521" s="1"/>
    </row>
    <row r="522" spans="1:9" outlineLevel="1" x14ac:dyDescent="0.3">
      <c r="A522" s="1"/>
    </row>
    <row r="523" spans="1:9" outlineLevel="2" x14ac:dyDescent="0.3">
      <c r="A523">
        <v>816</v>
      </c>
      <c r="B523" t="s">
        <v>115</v>
      </c>
      <c r="D523" s="2" t="s">
        <v>107</v>
      </c>
      <c r="E523" s="6">
        <v>171276.37</v>
      </c>
      <c r="F523" s="6">
        <v>0</v>
      </c>
      <c r="G523" s="6">
        <v>77578.789999999994</v>
      </c>
      <c r="H523" s="6">
        <v>248855.16</v>
      </c>
      <c r="I523" s="6">
        <f t="shared" si="3"/>
        <v>348397.22399999999</v>
      </c>
    </row>
    <row r="524" spans="1:9" outlineLevel="1" x14ac:dyDescent="0.3">
      <c r="A524" s="1" t="s">
        <v>225</v>
      </c>
      <c r="E524" s="8">
        <f>SUBTOTAL(9,E523:E523)</f>
        <v>171276.37</v>
      </c>
      <c r="F524" s="8">
        <f>SUBTOTAL(9,F523:F523)</f>
        <v>0</v>
      </c>
      <c r="G524" s="8">
        <f>SUBTOTAL(9,G523:G523)</f>
        <v>77578.789999999994</v>
      </c>
      <c r="H524" s="8">
        <f>SUBTOTAL(9,H523:H523)</f>
        <v>248855.16</v>
      </c>
      <c r="I524" s="8">
        <f>SUBTOTAL(9,I523:I523)</f>
        <v>348397.22399999999</v>
      </c>
    </row>
    <row r="525" spans="1:9" outlineLevel="1" x14ac:dyDescent="0.3">
      <c r="A525" s="1"/>
    </row>
    <row r="526" spans="1:9" outlineLevel="1" x14ac:dyDescent="0.3">
      <c r="A526" s="1"/>
    </row>
    <row r="527" spans="1:9" outlineLevel="2" x14ac:dyDescent="0.3">
      <c r="A527">
        <v>820</v>
      </c>
      <c r="B527" t="s">
        <v>116</v>
      </c>
      <c r="D527" s="2" t="s">
        <v>107</v>
      </c>
      <c r="E527" s="6">
        <v>236641.19</v>
      </c>
      <c r="F527" s="6">
        <v>0</v>
      </c>
      <c r="G527" s="6">
        <v>112211.94</v>
      </c>
      <c r="H527" s="6">
        <v>348853.13</v>
      </c>
      <c r="I527" s="6">
        <f t="shared" si="3"/>
        <v>488394.38199999998</v>
      </c>
    </row>
    <row r="528" spans="1:9" outlineLevel="1" x14ac:dyDescent="0.3">
      <c r="A528" s="1" t="s">
        <v>226</v>
      </c>
      <c r="E528" s="8">
        <f>SUBTOTAL(9,E527:E527)</f>
        <v>236641.19</v>
      </c>
      <c r="F528" s="8">
        <f>SUBTOTAL(9,F527:F527)</f>
        <v>0</v>
      </c>
      <c r="G528" s="8">
        <f>SUBTOTAL(9,G527:G527)</f>
        <v>112211.94</v>
      </c>
      <c r="H528" s="8">
        <f>SUBTOTAL(9,H527:H527)</f>
        <v>348853.13</v>
      </c>
      <c r="I528" s="8">
        <f>SUBTOTAL(9,I527:I527)</f>
        <v>488394.38199999998</v>
      </c>
    </row>
    <row r="529" spans="1:9" outlineLevel="1" x14ac:dyDescent="0.3">
      <c r="A529" s="1"/>
    </row>
    <row r="530" spans="1:9" outlineLevel="1" x14ac:dyDescent="0.3">
      <c r="A530" s="1"/>
    </row>
    <row r="531" spans="1:9" outlineLevel="2" x14ac:dyDescent="0.3">
      <c r="A531">
        <v>829</v>
      </c>
      <c r="B531" t="s">
        <v>117</v>
      </c>
      <c r="D531" s="2" t="s">
        <v>107</v>
      </c>
      <c r="E531" s="6">
        <v>7333.29</v>
      </c>
      <c r="F531" s="6">
        <v>0</v>
      </c>
      <c r="G531" s="6">
        <v>3152.11</v>
      </c>
      <c r="H531" s="6">
        <v>10485.4</v>
      </c>
      <c r="I531" s="6">
        <f t="shared" si="3"/>
        <v>14679.559999999998</v>
      </c>
    </row>
    <row r="532" spans="1:9" outlineLevel="1" x14ac:dyDescent="0.3">
      <c r="A532" s="1" t="s">
        <v>227</v>
      </c>
      <c r="E532" s="8">
        <f>SUBTOTAL(9,E531:E531)</f>
        <v>7333.29</v>
      </c>
      <c r="F532" s="8">
        <f>SUBTOTAL(9,F531:F531)</f>
        <v>0</v>
      </c>
      <c r="G532" s="8">
        <f>SUBTOTAL(9,G531:G531)</f>
        <v>3152.11</v>
      </c>
      <c r="H532" s="8">
        <f>SUBTOTAL(9,H531:H531)</f>
        <v>10485.4</v>
      </c>
      <c r="I532" s="8">
        <f>SUBTOTAL(9,I531:I531)</f>
        <v>14679.559999999998</v>
      </c>
    </row>
    <row r="533" spans="1:9" outlineLevel="1" x14ac:dyDescent="0.3">
      <c r="A533" s="1"/>
    </row>
    <row r="534" spans="1:9" outlineLevel="1" x14ac:dyDescent="0.3">
      <c r="A534" s="1"/>
    </row>
    <row r="535" spans="1:9" outlineLevel="2" x14ac:dyDescent="0.3">
      <c r="A535">
        <v>856</v>
      </c>
      <c r="B535" t="s">
        <v>118</v>
      </c>
      <c r="D535" s="2">
        <v>1000</v>
      </c>
      <c r="E535" s="6">
        <v>194686.74</v>
      </c>
      <c r="F535" s="6">
        <v>0</v>
      </c>
      <c r="G535" s="6">
        <v>90717.08</v>
      </c>
      <c r="H535" s="6">
        <v>285403.82</v>
      </c>
      <c r="I535" s="6">
        <f t="shared" si="3"/>
        <v>399565.348</v>
      </c>
    </row>
    <row r="536" spans="1:9" outlineLevel="2" x14ac:dyDescent="0.3">
      <c r="A536">
        <v>856</v>
      </c>
      <c r="B536" t="s">
        <v>118</v>
      </c>
      <c r="D536" s="2">
        <v>2000</v>
      </c>
      <c r="E536" s="6">
        <v>542363.05000000005</v>
      </c>
      <c r="F536" s="6">
        <v>0</v>
      </c>
      <c r="G536" s="6">
        <v>274387.18</v>
      </c>
      <c r="H536" s="6">
        <v>816750.23</v>
      </c>
      <c r="I536" s="6">
        <f t="shared" si="3"/>
        <v>1143450.3219999999</v>
      </c>
    </row>
    <row r="537" spans="1:9" outlineLevel="2" x14ac:dyDescent="0.3">
      <c r="A537">
        <v>856</v>
      </c>
      <c r="B537" t="s">
        <v>118</v>
      </c>
      <c r="D537" s="2">
        <v>3000</v>
      </c>
      <c r="E537" s="6">
        <v>401402.47</v>
      </c>
      <c r="F537" s="6">
        <v>0</v>
      </c>
      <c r="G537" s="6">
        <v>189971.42</v>
      </c>
      <c r="H537" s="6">
        <v>591373.89</v>
      </c>
      <c r="I537" s="6">
        <f t="shared" si="3"/>
        <v>827923.446</v>
      </c>
    </row>
    <row r="538" spans="1:9" outlineLevel="2" x14ac:dyDescent="0.3">
      <c r="A538">
        <v>856</v>
      </c>
      <c r="B538" t="s">
        <v>118</v>
      </c>
      <c r="D538" s="2">
        <v>4000</v>
      </c>
      <c r="E538" s="6">
        <v>133044.22</v>
      </c>
      <c r="F538" s="6">
        <v>0</v>
      </c>
      <c r="G538" s="6">
        <v>65276.55</v>
      </c>
      <c r="H538" s="6">
        <v>198320.77</v>
      </c>
      <c r="I538" s="6">
        <f t="shared" si="3"/>
        <v>277649.07799999998</v>
      </c>
    </row>
    <row r="539" spans="1:9" outlineLevel="2" x14ac:dyDescent="0.3">
      <c r="A539">
        <v>856</v>
      </c>
      <c r="B539" t="s">
        <v>118</v>
      </c>
      <c r="D539" s="2">
        <v>5000</v>
      </c>
      <c r="E539" s="6">
        <v>502883.39</v>
      </c>
      <c r="F539" s="6">
        <v>0</v>
      </c>
      <c r="G539" s="6">
        <v>237013.69</v>
      </c>
      <c r="H539" s="6">
        <v>739897.08</v>
      </c>
      <c r="I539" s="6">
        <f t="shared" si="3"/>
        <v>1035855.9119999999</v>
      </c>
    </row>
    <row r="540" spans="1:9" outlineLevel="1" x14ac:dyDescent="0.3">
      <c r="A540" s="1" t="s">
        <v>228</v>
      </c>
      <c r="E540" s="8">
        <f>SUBTOTAL(9,E535:E539)</f>
        <v>1774379.87</v>
      </c>
      <c r="F540" s="8">
        <f>SUBTOTAL(9,F535:F539)</f>
        <v>0</v>
      </c>
      <c r="G540" s="8">
        <f>SUBTOTAL(9,G535:G539)</f>
        <v>857365.92000000016</v>
      </c>
      <c r="H540" s="8">
        <f>SUBTOTAL(9,H535:H539)</f>
        <v>2631745.79</v>
      </c>
      <c r="I540" s="8">
        <f>SUBTOTAL(9,I535:I539)</f>
        <v>3684444.1060000001</v>
      </c>
    </row>
    <row r="541" spans="1:9" outlineLevel="1" x14ac:dyDescent="0.3">
      <c r="A541" s="1"/>
    </row>
    <row r="542" spans="1:9" outlineLevel="1" x14ac:dyDescent="0.3">
      <c r="A542" s="1"/>
    </row>
    <row r="543" spans="1:9" outlineLevel="2" x14ac:dyDescent="0.3">
      <c r="A543">
        <v>906</v>
      </c>
      <c r="B543" t="s">
        <v>119</v>
      </c>
      <c r="D543" s="2">
        <v>1000</v>
      </c>
      <c r="E543" s="6">
        <v>1181637.3</v>
      </c>
      <c r="F543" s="6">
        <v>0</v>
      </c>
      <c r="G543" s="6">
        <v>129387.21</v>
      </c>
      <c r="H543" s="6">
        <v>1311024.51</v>
      </c>
      <c r="I543" s="6">
        <f t="shared" si="3"/>
        <v>1835434.3139999998</v>
      </c>
    </row>
    <row r="544" spans="1:9" outlineLevel="1" x14ac:dyDescent="0.3">
      <c r="A544" s="1" t="s">
        <v>229</v>
      </c>
      <c r="E544" s="8">
        <f>SUBTOTAL(9,E543:E543)</f>
        <v>1181637.3</v>
      </c>
      <c r="F544" s="8">
        <f>SUBTOTAL(9,F543:F543)</f>
        <v>0</v>
      </c>
      <c r="G544" s="8">
        <f>SUBTOTAL(9,G543:G543)</f>
        <v>129387.21</v>
      </c>
      <c r="H544" s="8">
        <f>SUBTOTAL(9,H543:H543)</f>
        <v>1311024.51</v>
      </c>
      <c r="I544" s="8">
        <f>SUBTOTAL(9,I543:I543)</f>
        <v>1835434.3139999998</v>
      </c>
    </row>
    <row r="545" spans="1:9" outlineLevel="1" x14ac:dyDescent="0.3">
      <c r="A545" s="1"/>
    </row>
    <row r="546" spans="1:9" outlineLevel="1" x14ac:dyDescent="0.3">
      <c r="A546" s="1"/>
    </row>
    <row r="547" spans="1:9" outlineLevel="2" x14ac:dyDescent="0.3">
      <c r="A547">
        <v>941</v>
      </c>
      <c r="B547" t="s">
        <v>120</v>
      </c>
      <c r="D547" s="2">
        <v>1000</v>
      </c>
      <c r="E547" s="6">
        <v>129640.88</v>
      </c>
      <c r="F547" s="6">
        <v>0</v>
      </c>
      <c r="G547" s="6">
        <v>32338.09</v>
      </c>
      <c r="H547" s="6">
        <v>161978.97</v>
      </c>
      <c r="I547" s="6">
        <f t="shared" si="3"/>
        <v>226770.55799999999</v>
      </c>
    </row>
    <row r="548" spans="1:9" outlineLevel="1" x14ac:dyDescent="0.3">
      <c r="A548" s="1" t="s">
        <v>230</v>
      </c>
      <c r="E548" s="8">
        <f>SUBTOTAL(9,E547:E547)</f>
        <v>129640.88</v>
      </c>
      <c r="F548" s="8">
        <f>SUBTOTAL(9,F547:F547)</f>
        <v>0</v>
      </c>
      <c r="G548" s="8">
        <f>SUBTOTAL(9,G547:G547)</f>
        <v>32338.09</v>
      </c>
      <c r="H548" s="8">
        <f>SUBTOTAL(9,H547:H547)</f>
        <v>161978.97</v>
      </c>
      <c r="I548" s="8">
        <f>SUBTOTAL(9,I547:I547)</f>
        <v>226770.55799999999</v>
      </c>
    </row>
    <row r="549" spans="1:9" outlineLevel="1" x14ac:dyDescent="0.3">
      <c r="A549" s="1"/>
    </row>
    <row r="550" spans="1:9" outlineLevel="1" x14ac:dyDescent="0.3">
      <c r="A550" s="1"/>
    </row>
    <row r="551" spans="1:9" outlineLevel="1" x14ac:dyDescent="0.3"/>
    <row r="552" spans="1:9" s="1" customFormat="1" outlineLevel="1" x14ac:dyDescent="0.3">
      <c r="A552" s="1" t="s">
        <v>231</v>
      </c>
      <c r="D552" s="12"/>
      <c r="E552" s="8">
        <f>+E10+E14+E18+E22+E28+E32+E36+E42+E46+E51+E59+E63+E67+E72+E76+E80+E84+E92+E100+E105+E112+E119+E128+E133+E137+E142+E146+E150+E156+E160+E164+E168+E174+E180+E193+E185+E197+E202+E207+E211+E215+E219+E223+E227+E233+E237+E241+E245+E250+E258+E264+E268+E272+E276+E283+E289+E296+E302+E308+E314+E320+E326+E332+E336+E342+E346+E353+E357+E361+E365+E369+E373+E377+E381+E385+E389+E395+E405+E409+E414+E418+E422+E426+E430+E434+E438+E443+E447+E451+E458+E462+E466+E470+E475+E482+E486+E492+E496+E500+E504+E508+E512+E516+E520+E524+E528+E532+E540+E544+E548</f>
        <v>93372825.670000017</v>
      </c>
      <c r="F552" s="8">
        <f t="shared" ref="F552:H552" si="4">+F10+F14+F18+F22+F28+F32+F36+F42+F46+F51+F59+F63+F67+F72+F76+F80+F84+F92+F100+F105+F112+F119+F128+F133+F137+F142+F146+F150+F156+F160+F164+F168+F174+F180+F193+F185+F197+F202+F207+F211+F215+F219+F223+F227+F233+F237+F241+F245+F250+F258+F264+F268+F272+F276+F283+F289+F296+F302+F308+F314+F320+F326+F332+F336+F342+F346+F353+F357+F361+F365+F369+F373+F377+F381+F385+F389+F395+F405+F409+F414+F418+F422+F426+F430+F434+F438+F443+F447+F451+F458+F462+F466+F470+F475+F482+F486+F492+F496+F500+F504+F508+F512+F516+F520+F524+F528+F532+F540+F544+F548</f>
        <v>-787.71999999999991</v>
      </c>
      <c r="G552" s="8">
        <f t="shared" si="4"/>
        <v>37914767.410000019</v>
      </c>
      <c r="H552" s="8">
        <f t="shared" si="4"/>
        <v>131286805.35999998</v>
      </c>
      <c r="I552" s="8">
        <f>+I10+I14+I18+I22+I28+I32+I36+I42+I46+I51+I59+I63+I67+I72+I76+I80+I84+I92+I100+I105+I112+I119+I128+I133+I137+I142+I146+I150+I156+I160+I164+I168+I174+I180+I193+I185+I197+I202+I207+I211+I215+I219+I223+I227+I233+I237+I241+I245+I250+I258+I264+I268+I272+I276+I283+I289+I296+I302+I308+I314+I320+I326+I332+I336+I342+I346+I353+I357+I361+I365+I369+I373+I377+I381+I385+I389+I395+I405+I409+I414+I418+I422+I426+I430+I434+I438+I443+I447+I451+I458+I462+I466+I470+I475+I482+I486+I492+I496+I500+I504+I508+I512+I516+I520+I524+I528+I532+I540+I544+I548</f>
        <v>183801527.50400016</v>
      </c>
    </row>
    <row r="553" spans="1:9" outlineLevel="1" x14ac:dyDescent="0.3"/>
    <row r="554" spans="1:9" outlineLevel="1" x14ac:dyDescent="0.3"/>
    <row r="555" spans="1:9" outlineLevel="1" x14ac:dyDescent="0.3"/>
    <row r="556" spans="1:9" outlineLevel="1" x14ac:dyDescent="0.3"/>
    <row r="557" spans="1:9" outlineLevel="1" x14ac:dyDescent="0.3"/>
    <row r="558" spans="1:9" outlineLevel="1" x14ac:dyDescent="0.3"/>
    <row r="559" spans="1:9" outlineLevel="1" x14ac:dyDescent="0.3"/>
    <row r="560" spans="1:9" outlineLevel="1" x14ac:dyDescent="0.3"/>
    <row r="561" outlineLevel="1" x14ac:dyDescent="0.3"/>
    <row r="562" outlineLevel="1" x14ac:dyDescent="0.3"/>
    <row r="563" outlineLevel="1" x14ac:dyDescent="0.3"/>
    <row r="564" outlineLevel="1" x14ac:dyDescent="0.3"/>
    <row r="565" outlineLevel="1" x14ac:dyDescent="0.3"/>
    <row r="566" outlineLevel="1" x14ac:dyDescent="0.3"/>
    <row r="567" outlineLevel="1" x14ac:dyDescent="0.3"/>
    <row r="568" outlineLevel="1" x14ac:dyDescent="0.3"/>
    <row r="569" outlineLevel="1" x14ac:dyDescent="0.3"/>
    <row r="570" outlineLevel="1" x14ac:dyDescent="0.3"/>
    <row r="571" outlineLevel="1" x14ac:dyDescent="0.3"/>
    <row r="572" outlineLevel="1" x14ac:dyDescent="0.3"/>
    <row r="573" outlineLevel="1" x14ac:dyDescent="0.3"/>
    <row r="574" outlineLevel="1" x14ac:dyDescent="0.3"/>
    <row r="575" outlineLevel="1" x14ac:dyDescent="0.3"/>
    <row r="576" outlineLevel="1" x14ac:dyDescent="0.3"/>
    <row r="577" outlineLevel="1" x14ac:dyDescent="0.3"/>
    <row r="578" outlineLevel="1" x14ac:dyDescent="0.3"/>
    <row r="579" outlineLevel="1" x14ac:dyDescent="0.3"/>
    <row r="580" outlineLevel="1" x14ac:dyDescent="0.3"/>
    <row r="581" outlineLevel="1" x14ac:dyDescent="0.3"/>
    <row r="582" outlineLevel="1" x14ac:dyDescent="0.3"/>
    <row r="583" outlineLevel="1" x14ac:dyDescent="0.3"/>
    <row r="584" outlineLevel="1" x14ac:dyDescent="0.3"/>
    <row r="585" outlineLevel="1" x14ac:dyDescent="0.3"/>
    <row r="586" outlineLevel="1" x14ac:dyDescent="0.3"/>
    <row r="587" outlineLevel="1" x14ac:dyDescent="0.3"/>
    <row r="588" outlineLevel="1" x14ac:dyDescent="0.3"/>
    <row r="589" outlineLevel="1" x14ac:dyDescent="0.3"/>
    <row r="590" outlineLevel="1" x14ac:dyDescent="0.3"/>
    <row r="591" outlineLevel="1" x14ac:dyDescent="0.3"/>
    <row r="592" outlineLevel="1" x14ac:dyDescent="0.3"/>
    <row r="593" outlineLevel="1" x14ac:dyDescent="0.3"/>
    <row r="594" outlineLevel="1" x14ac:dyDescent="0.3"/>
    <row r="595" outlineLevel="1" x14ac:dyDescent="0.3"/>
    <row r="596" outlineLevel="1" x14ac:dyDescent="0.3"/>
    <row r="597" outlineLevel="1" x14ac:dyDescent="0.3"/>
    <row r="598" outlineLevel="1" x14ac:dyDescent="0.3"/>
    <row r="599" outlineLevel="1" x14ac:dyDescent="0.3"/>
    <row r="600" outlineLevel="1" x14ac:dyDescent="0.3"/>
    <row r="601" outlineLevel="1" x14ac:dyDescent="0.3"/>
    <row r="602" outlineLevel="1" x14ac:dyDescent="0.3"/>
    <row r="603" outlineLevel="1" x14ac:dyDescent="0.3"/>
    <row r="604" outlineLevel="1" x14ac:dyDescent="0.3"/>
    <row r="605" outlineLevel="1" x14ac:dyDescent="0.3"/>
    <row r="606" outlineLevel="1" x14ac:dyDescent="0.3"/>
    <row r="607" outlineLevel="1" x14ac:dyDescent="0.3"/>
    <row r="608" outlineLevel="1" x14ac:dyDescent="0.3"/>
    <row r="609" outlineLevel="1" x14ac:dyDescent="0.3"/>
    <row r="610" outlineLevel="1" x14ac:dyDescent="0.3"/>
    <row r="611" outlineLevel="1" x14ac:dyDescent="0.3"/>
    <row r="612" outlineLevel="1" x14ac:dyDescent="0.3"/>
    <row r="613" outlineLevel="1" x14ac:dyDescent="0.3"/>
    <row r="614" outlineLevel="1" x14ac:dyDescent="0.3"/>
    <row r="615" outlineLevel="1" x14ac:dyDescent="0.3"/>
    <row r="616" outlineLevel="1" x14ac:dyDescent="0.3"/>
    <row r="617" outlineLevel="1" x14ac:dyDescent="0.3"/>
    <row r="618" outlineLevel="1" x14ac:dyDescent="0.3"/>
    <row r="619" outlineLevel="1" x14ac:dyDescent="0.3"/>
    <row r="620" outlineLevel="1" x14ac:dyDescent="0.3"/>
    <row r="621" outlineLevel="1" x14ac:dyDescent="0.3"/>
    <row r="622" outlineLevel="1" x14ac:dyDescent="0.3"/>
    <row r="623" outlineLevel="1" x14ac:dyDescent="0.3"/>
    <row r="624" outlineLevel="1" x14ac:dyDescent="0.3"/>
    <row r="625" outlineLevel="1" x14ac:dyDescent="0.3"/>
    <row r="626" outlineLevel="1" x14ac:dyDescent="0.3"/>
    <row r="627" outlineLevel="1" x14ac:dyDescent="0.3"/>
    <row r="628" outlineLevel="1" x14ac:dyDescent="0.3"/>
    <row r="629" outlineLevel="1" x14ac:dyDescent="0.3"/>
    <row r="630" outlineLevel="1" x14ac:dyDescent="0.3"/>
    <row r="631" outlineLevel="1" x14ac:dyDescent="0.3"/>
    <row r="632" outlineLevel="1" x14ac:dyDescent="0.3"/>
    <row r="633" outlineLevel="1" x14ac:dyDescent="0.3"/>
    <row r="634" outlineLevel="1" x14ac:dyDescent="0.3"/>
    <row r="635" outlineLevel="1" x14ac:dyDescent="0.3"/>
    <row r="636" outlineLevel="1" x14ac:dyDescent="0.3"/>
    <row r="637" outlineLevel="1" x14ac:dyDescent="0.3"/>
    <row r="638" outlineLevel="1" x14ac:dyDescent="0.3"/>
    <row r="639" outlineLevel="1" x14ac:dyDescent="0.3"/>
    <row r="640" outlineLevel="1" x14ac:dyDescent="0.3"/>
    <row r="641" outlineLevel="1" x14ac:dyDescent="0.3"/>
    <row r="642" outlineLevel="1" x14ac:dyDescent="0.3"/>
    <row r="643" outlineLevel="1" x14ac:dyDescent="0.3"/>
    <row r="644" outlineLevel="1" x14ac:dyDescent="0.3"/>
    <row r="645" outlineLevel="1" x14ac:dyDescent="0.3"/>
    <row r="646" outlineLevel="1" x14ac:dyDescent="0.3"/>
    <row r="647" outlineLevel="1" x14ac:dyDescent="0.3"/>
    <row r="648" outlineLevel="1" x14ac:dyDescent="0.3"/>
    <row r="649" outlineLevel="1" x14ac:dyDescent="0.3"/>
    <row r="650" outlineLevel="1" x14ac:dyDescent="0.3"/>
    <row r="651" outlineLevel="1" x14ac:dyDescent="0.3"/>
    <row r="652" outlineLevel="1" x14ac:dyDescent="0.3"/>
    <row r="653" outlineLevel="1" x14ac:dyDescent="0.3"/>
    <row r="654" outlineLevel="1" x14ac:dyDescent="0.3"/>
    <row r="655" outlineLevel="1" x14ac:dyDescent="0.3"/>
    <row r="656" outlineLevel="1" x14ac:dyDescent="0.3"/>
    <row r="657" spans="1:1" outlineLevel="1" x14ac:dyDescent="0.3"/>
    <row r="658" spans="1:1" outlineLevel="1" x14ac:dyDescent="0.3"/>
    <row r="659" spans="1:1" outlineLevel="1" x14ac:dyDescent="0.3"/>
    <row r="660" spans="1:1" outlineLevel="1" x14ac:dyDescent="0.3"/>
    <row r="661" spans="1:1" outlineLevel="1" x14ac:dyDescent="0.3"/>
    <row r="662" spans="1:1" outlineLevel="1" x14ac:dyDescent="0.3"/>
    <row r="663" spans="1:1" outlineLevel="1" x14ac:dyDescent="0.3"/>
    <row r="664" spans="1:1" outlineLevel="1" x14ac:dyDescent="0.3"/>
    <row r="665" spans="1:1" outlineLevel="1" x14ac:dyDescent="0.3"/>
    <row r="666" spans="1:1" outlineLevel="1" x14ac:dyDescent="0.3"/>
    <row r="667" spans="1:1" outlineLevel="1" x14ac:dyDescent="0.3">
      <c r="A667" s="1"/>
    </row>
  </sheetData>
  <sortState ref="A13:I225">
    <sortCondition ref="A13:A225"/>
    <sortCondition ref="D13:D225"/>
  </sortState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ZF75 Report AFS Program Summary</vt:lpstr>
      <vt:lpstr>'ZF75 Report AFS Program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Rhodes</dc:creator>
  <cp:lastModifiedBy>Mark Rhodes</cp:lastModifiedBy>
  <cp:lastPrinted>2022-07-22T19:28:16Z</cp:lastPrinted>
  <dcterms:created xsi:type="dcterms:W3CDTF">2022-07-06T12:59:09Z</dcterms:created>
  <dcterms:modified xsi:type="dcterms:W3CDTF">2022-08-19T20:23:05Z</dcterms:modified>
</cp:coreProperties>
</file>