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amwhite\Desktop\"/>
    </mc:Choice>
  </mc:AlternateContent>
  <bookViews>
    <workbookView xWindow="0" yWindow="0" windowWidth="28800" windowHeight="12620"/>
  </bookViews>
  <sheets>
    <sheet name="Line 84" sheetId="1"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29" i="1" l="1"/>
  <c r="E28" i="1"/>
  <c r="E27" i="1"/>
  <c r="E26" i="1"/>
  <c r="E25" i="1"/>
  <c r="E24" i="1"/>
  <c r="E23" i="1"/>
  <c r="E22" i="1"/>
  <c r="E21" i="1"/>
  <c r="E20" i="1"/>
  <c r="E19" i="1"/>
  <c r="E12" i="1"/>
  <c r="E30" i="1" l="1"/>
  <c r="D37" i="1" l="1"/>
  <c r="E11" i="1" l="1"/>
  <c r="E13" i="1"/>
  <c r="E8" i="1" l="1"/>
  <c r="E31" i="1" s="1"/>
  <c r="E33" i="1" l="1"/>
  <c r="E36" i="1" s="1"/>
  <c r="E37" i="1" s="1"/>
</calcChain>
</file>

<file path=xl/sharedStrings.xml><?xml version="1.0" encoding="utf-8"?>
<sst xmlns="http://schemas.openxmlformats.org/spreadsheetml/2006/main" count="90" uniqueCount="78">
  <si>
    <t>Unit Price</t>
  </si>
  <si>
    <t>Base Vehicle</t>
  </si>
  <si>
    <t>Vehicle Description</t>
  </si>
  <si>
    <t>Order Code</t>
  </si>
  <si>
    <t>Quantity</t>
  </si>
  <si>
    <t>Extended Price</t>
  </si>
  <si>
    <t>Optional Equipment</t>
  </si>
  <si>
    <t>Option Code</t>
  </si>
  <si>
    <t>Option Unit Price</t>
  </si>
  <si>
    <t>Add Option</t>
  </si>
  <si>
    <t>Description</t>
  </si>
  <si>
    <t>1 EA</t>
  </si>
  <si>
    <t>State Contract Number</t>
  </si>
  <si>
    <t>Vendor</t>
  </si>
  <si>
    <t>Optional Configuration</t>
  </si>
  <si>
    <t>Additional Costs</t>
  </si>
  <si>
    <t>0.35% Contract Administrative Fee</t>
  </si>
  <si>
    <t>Cost for Each Vehicle Plus Options</t>
  </si>
  <si>
    <t>Total Cost for Each Vehicle</t>
  </si>
  <si>
    <t>Total Cost for All Vehicles</t>
  </si>
  <si>
    <t>This spreadsheet is not a purchase order</t>
  </si>
  <si>
    <t>Available Exterior Colors</t>
  </si>
  <si>
    <t>Option Description</t>
  </si>
  <si>
    <t>LA Safety Inspection Sticker - 2 Year</t>
  </si>
  <si>
    <t>Spray-In Bedliner</t>
  </si>
  <si>
    <t>Daytime Running Lamps</t>
  </si>
  <si>
    <t>(Z1) Oxford White</t>
  </si>
  <si>
    <t>Cloth 40/20/40 Front Seats</t>
  </si>
  <si>
    <t xml:space="preserve">1) Only one vehicle configuration may be entered on each Order Sheet.  Use a separate Order Sheet for each different vehicle configuration being ordered.  The listed configurations are the only configurations available.  However, additional configurations may be added to the contract upon request.  To request additional configurations, contact the dealer or OSP.
2) Enter the number of vehicles being ordered in the tan boxes under either Base Vehicle or Optional Configurations. 
3) Under Available Exterior Colors, enter the number of vehicles in the tan boxes to the right of the desired color(s).  Multiple Colors may be ordered on one Order Sheet. 
4) Under Optional Equipment, select "Yes" in the tan box if the option is desired.  Leave blank or select "No" if the option is not desired.  The listed options are the only options available.  However, additional options may be added to the contract upon request.  To request an option be added to the contract, contact the dealer or OSP.
5) The cost per vehicle and total order cost will automatically calculate at the bottom of the Order Sheet.  </t>
  </si>
  <si>
    <t>Contract Line</t>
  </si>
  <si>
    <t>Delivery ARO</t>
  </si>
  <si>
    <t>Courtesy Ford</t>
  </si>
  <si>
    <t>Agency  Information</t>
  </si>
  <si>
    <t>LPAA Approval No</t>
  </si>
  <si>
    <t>Phone:</t>
  </si>
  <si>
    <t>Email:</t>
  </si>
  <si>
    <t>Shopping Cart</t>
  </si>
  <si>
    <t>Vendor Information</t>
  </si>
  <si>
    <t>Mike Solomon</t>
  </si>
  <si>
    <t xml:space="preserve">Vendor No. </t>
  </si>
  <si>
    <t>337-332-2145</t>
  </si>
  <si>
    <t>msolomon@courtesyautomotive.com</t>
  </si>
  <si>
    <t>LA DEQ Waste Tire Fee (5 tires X $2.25 each)</t>
  </si>
  <si>
    <t>Order Sheet Instructions</t>
  </si>
  <si>
    <t>AM</t>
  </si>
  <si>
    <t>Trailer Brake Controller</t>
  </si>
  <si>
    <t>Cab Steps</t>
  </si>
  <si>
    <t>Contact Name:</t>
  </si>
  <si>
    <t>Spare Tire and Wheel</t>
  </si>
  <si>
    <t>Warranty Term</t>
  </si>
  <si>
    <t>3 yr/36,000 miles bumper-to-bumper and 5yr/60,000 miles powertrain</t>
  </si>
  <si>
    <t>Agency Name</t>
  </si>
  <si>
    <t>160-310 Days</t>
  </si>
  <si>
    <t>Chevrolet 2500
Crew Cab w/ Knaphiede 696J Service Body</t>
  </si>
  <si>
    <t>Courtesy Chevrolet</t>
  </si>
  <si>
    <t>RWD w/ 6.6L V8 Engine</t>
  </si>
  <si>
    <t>4WD w/ 6.6L V8 Engine</t>
  </si>
  <si>
    <t>WT-CC20943</t>
  </si>
  <si>
    <t>WT-CK20943</t>
  </si>
  <si>
    <t>6.6L V8 Duramax Diesel engine</t>
  </si>
  <si>
    <t>4WD 6.6L V8 Duramax Diesel engine</t>
  </si>
  <si>
    <t>H1T</t>
  </si>
  <si>
    <t>NC</t>
  </si>
  <si>
    <r>
      <t xml:space="preserve">Trailer Tow Package </t>
    </r>
    <r>
      <rPr>
        <i/>
        <sz val="8"/>
        <rFont val="Calibri"/>
        <family val="2"/>
        <scheme val="minor"/>
      </rPr>
      <t xml:space="preserve"> aftermarket</t>
    </r>
  </si>
  <si>
    <t>4X4 Off-Road Package**
(Requires 4WD)</t>
  </si>
  <si>
    <t>Z71</t>
  </si>
  <si>
    <t>Upfitter Switches</t>
  </si>
  <si>
    <t>9L7</t>
  </si>
  <si>
    <t>Skid Plate Package**
(4x4 only)</t>
  </si>
  <si>
    <t>N22</t>
  </si>
  <si>
    <t>JL1</t>
  </si>
  <si>
    <t>ZZT</t>
  </si>
  <si>
    <t>RVQ</t>
  </si>
  <si>
    <t>Power Equipment Group 
(Cruise, Keyless, Power Mirrors)</t>
  </si>
  <si>
    <t>ZLQ</t>
  </si>
  <si>
    <t>STD</t>
  </si>
  <si>
    <t>All Terrain Tires **
(required when selecting 4WD)</t>
  </si>
  <si>
    <t>QXT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</si>
</sst>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4" formatCode="_(&quot;$&quot;* #,##0.00_);_(&quot;$&quot;* \(#,##0.00\);_(&quot;$&quot;* &quot;-&quot;??_);_(@_)"/>
    <numFmt numFmtId="164" formatCode="[&lt;=9999999]###\-####;\(###\)\ ###\-####"/>
  </numFmts>
  <fonts count="9" x14ac:knownFonts="1">
    <font>
      <sz val="11"/>
      <color theme="1"/>
      <name val="Calibri"/>
      <family val="2"/>
      <scheme val="minor"/>
    </font>
    <font>
      <sz val="11"/>
      <color theme="1"/>
      <name val="Calibri"/>
      <family val="2"/>
      <scheme val="minor"/>
    </font>
    <font>
      <b/>
      <u/>
      <sz val="14"/>
      <color rgb="FFFF0000"/>
      <name val="Calibri"/>
      <family val="2"/>
      <scheme val="minor"/>
    </font>
    <font>
      <sz val="11"/>
      <name val="Calibri"/>
      <family val="2"/>
      <scheme val="minor"/>
    </font>
    <font>
      <sz val="11"/>
      <color rgb="FFFF0000"/>
      <name val="Calibri"/>
      <family val="2"/>
      <scheme val="minor"/>
    </font>
    <font>
      <b/>
      <sz val="16"/>
      <name val="Calibri"/>
      <family val="2"/>
      <scheme val="minor"/>
    </font>
    <font>
      <b/>
      <sz val="11"/>
      <name val="Calibri"/>
      <family val="2"/>
      <scheme val="minor"/>
    </font>
    <font>
      <b/>
      <sz val="14"/>
      <name val="Calibri"/>
      <family val="2"/>
      <scheme val="minor"/>
    </font>
    <font>
      <i/>
      <sz val="8"/>
      <name val="Calibri"/>
      <family val="2"/>
      <scheme val="minor"/>
    </font>
  </fonts>
  <fills count="6">
    <fill>
      <patternFill patternType="none"/>
    </fill>
    <fill>
      <patternFill patternType="gray125"/>
    </fill>
    <fill>
      <patternFill patternType="solid">
        <fgColor theme="7" tint="0.79998168889431442"/>
        <bgColor indexed="64"/>
      </patternFill>
    </fill>
    <fill>
      <patternFill patternType="solid">
        <fgColor rgb="FFFFFF00"/>
        <bgColor indexed="64"/>
      </patternFill>
    </fill>
    <fill>
      <patternFill patternType="solid">
        <fgColor theme="4" tint="0.59999389629810485"/>
        <bgColor indexed="64"/>
      </patternFill>
    </fill>
    <fill>
      <patternFill patternType="solid">
        <fgColor theme="0"/>
        <bgColor indexed="64"/>
      </patternFill>
    </fill>
  </fills>
  <borders count="32">
    <border>
      <left/>
      <right/>
      <top/>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medium">
        <color indexed="64"/>
      </bottom>
      <diagonal/>
    </border>
    <border>
      <left/>
      <right/>
      <top style="thin">
        <color indexed="64"/>
      </top>
      <bottom style="medium">
        <color indexed="64"/>
      </bottom>
      <diagonal/>
    </border>
    <border>
      <left/>
      <right style="double">
        <color indexed="64"/>
      </right>
      <top style="thin">
        <color indexed="64"/>
      </top>
      <bottom style="medium">
        <color indexed="64"/>
      </bottom>
      <diagonal/>
    </border>
    <border>
      <left style="double">
        <color indexed="64"/>
      </left>
      <right/>
      <top style="medium">
        <color indexed="64"/>
      </top>
      <bottom style="medium">
        <color indexed="64"/>
      </bottom>
      <diagonal/>
    </border>
    <border>
      <left/>
      <right style="double">
        <color indexed="64"/>
      </right>
      <top style="medium">
        <color indexed="64"/>
      </top>
      <bottom style="medium">
        <color indexed="64"/>
      </bottom>
      <diagonal/>
    </border>
    <border>
      <left style="double">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double">
        <color indexed="64"/>
      </left>
      <right/>
      <top/>
      <bottom style="thin">
        <color indexed="64"/>
      </bottom>
      <diagonal/>
    </border>
    <border>
      <left/>
      <right/>
      <top/>
      <bottom style="thin">
        <color indexed="64"/>
      </bottom>
      <diagonal/>
    </border>
    <border>
      <left/>
      <right style="double">
        <color indexed="64"/>
      </right>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style="thin">
        <color indexed="64"/>
      </right>
      <top/>
      <bottom style="thin">
        <color indexed="64"/>
      </bottom>
      <diagonal/>
    </border>
    <border>
      <left style="thin">
        <color indexed="64"/>
      </left>
      <right style="thin">
        <color indexed="64"/>
      </right>
      <top/>
      <bottom style="thin">
        <color indexed="64"/>
      </bottom>
      <diagonal/>
    </border>
    <border>
      <left/>
      <right style="double">
        <color indexed="64"/>
      </right>
      <top/>
      <bottom/>
      <diagonal/>
    </border>
    <border>
      <left style="double">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double">
        <color indexed="64"/>
      </right>
      <top style="thin">
        <color indexed="64"/>
      </top>
      <bottom style="double">
        <color indexed="64"/>
      </bottom>
      <diagonal/>
    </border>
  </borders>
  <cellStyleXfs count="2">
    <xf numFmtId="0" fontId="0" fillId="0" borderId="0"/>
    <xf numFmtId="44" fontId="1" fillId="0" borderId="0" applyFont="0" applyFill="0" applyBorder="0" applyAlignment="0" applyProtection="0"/>
  </cellStyleXfs>
  <cellXfs count="87">
    <xf numFmtId="0" fontId="0" fillId="0" borderId="0" xfId="0"/>
    <xf numFmtId="0" fontId="3" fillId="5" borderId="19" xfId="0" applyFont="1" applyFill="1" applyBorder="1" applyAlignment="1" applyProtection="1">
      <alignment horizontal="center"/>
      <protection hidden="1"/>
    </xf>
    <xf numFmtId="44" fontId="3" fillId="5" borderId="19" xfId="1" applyFont="1" applyFill="1" applyBorder="1" applyAlignment="1" applyProtection="1">
      <protection hidden="1"/>
    </xf>
    <xf numFmtId="0" fontId="3" fillId="5" borderId="18" xfId="0" applyFont="1" applyFill="1" applyBorder="1" applyAlignment="1" applyProtection="1">
      <alignment wrapText="1"/>
      <protection hidden="1"/>
    </xf>
    <xf numFmtId="0" fontId="3" fillId="2" borderId="19" xfId="0" applyFont="1" applyFill="1" applyBorder="1" applyProtection="1">
      <protection locked="0"/>
    </xf>
    <xf numFmtId="0" fontId="3" fillId="0" borderId="0" xfId="0" applyFont="1"/>
    <xf numFmtId="0" fontId="5" fillId="0" borderId="10" xfId="0" applyFont="1" applyBorder="1" applyAlignment="1" applyProtection="1">
      <alignment horizontal="center" wrapText="1"/>
      <protection hidden="1"/>
    </xf>
    <xf numFmtId="0" fontId="6" fillId="0" borderId="13" xfId="0" applyFont="1" applyFill="1" applyBorder="1" applyAlignment="1" applyProtection="1">
      <alignment horizontal="center" vertical="center"/>
      <protection hidden="1"/>
    </xf>
    <xf numFmtId="0" fontId="5" fillId="0" borderId="13" xfId="0" applyFont="1" applyFill="1" applyBorder="1" applyAlignment="1" applyProtection="1">
      <alignment horizontal="center" vertical="center"/>
      <protection hidden="1"/>
    </xf>
    <xf numFmtId="0" fontId="6" fillId="0" borderId="12" xfId="0" applyFont="1" applyBorder="1" applyAlignment="1" applyProtection="1">
      <alignment horizontal="center"/>
      <protection hidden="1"/>
    </xf>
    <xf numFmtId="0" fontId="6" fillId="0" borderId="13" xfId="0" applyFont="1" applyBorder="1" applyAlignment="1" applyProtection="1">
      <alignment horizontal="center"/>
      <protection hidden="1"/>
    </xf>
    <xf numFmtId="0" fontId="6" fillId="0" borderId="18" xfId="0" applyFont="1" applyBorder="1" applyProtection="1">
      <protection hidden="1"/>
    </xf>
    <xf numFmtId="0" fontId="6" fillId="0" borderId="19" xfId="0" applyFont="1" applyBorder="1" applyProtection="1">
      <protection hidden="1"/>
    </xf>
    <xf numFmtId="0" fontId="6" fillId="0" borderId="20" xfId="0" applyFont="1" applyBorder="1" applyProtection="1">
      <protection hidden="1"/>
    </xf>
    <xf numFmtId="0" fontId="3" fillId="0" borderId="18" xfId="0" applyFont="1" applyBorder="1" applyAlignment="1" applyProtection="1">
      <alignment wrapText="1"/>
      <protection hidden="1"/>
    </xf>
    <xf numFmtId="0" fontId="3" fillId="0" borderId="19" xfId="0" applyFont="1" applyBorder="1" applyProtection="1">
      <protection hidden="1"/>
    </xf>
    <xf numFmtId="44" fontId="3" fillId="0" borderId="19" xfId="1" applyFont="1" applyBorder="1" applyProtection="1">
      <protection hidden="1"/>
    </xf>
    <xf numFmtId="44" fontId="3" fillId="0" borderId="20" xfId="0" applyNumberFormat="1" applyFont="1" applyBorder="1" applyProtection="1">
      <protection hidden="1"/>
    </xf>
    <xf numFmtId="0" fontId="6" fillId="0" borderId="18" xfId="0" applyFont="1" applyBorder="1" applyAlignment="1" applyProtection="1">
      <alignment wrapText="1"/>
      <protection hidden="1"/>
    </xf>
    <xf numFmtId="0" fontId="3" fillId="0" borderId="19" xfId="0" applyFont="1" applyBorder="1" applyAlignment="1" applyProtection="1">
      <alignment wrapText="1"/>
      <protection hidden="1"/>
    </xf>
    <xf numFmtId="0" fontId="3" fillId="0" borderId="21" xfId="0" applyFont="1" applyBorder="1" applyAlignment="1" applyProtection="1">
      <alignment horizontal="center" wrapText="1"/>
      <protection hidden="1"/>
    </xf>
    <xf numFmtId="0" fontId="3" fillId="2" borderId="22" xfId="0" applyFont="1" applyFill="1" applyBorder="1" applyAlignment="1" applyProtection="1">
      <alignment horizontal="center" wrapText="1"/>
      <protection locked="0"/>
    </xf>
    <xf numFmtId="0" fontId="3" fillId="0" borderId="23" xfId="0" applyFont="1" applyBorder="1" applyAlignment="1" applyProtection="1">
      <alignment horizontal="center" wrapText="1"/>
      <protection hidden="1"/>
    </xf>
    <xf numFmtId="44" fontId="3" fillId="0" borderId="19" xfId="1" applyFont="1" applyBorder="1" applyAlignment="1" applyProtection="1">
      <protection hidden="1"/>
    </xf>
    <xf numFmtId="44" fontId="3" fillId="0" borderId="20" xfId="0" applyNumberFormat="1" applyFont="1" applyBorder="1" applyAlignment="1" applyProtection="1">
      <alignment horizontal="center"/>
      <protection hidden="1"/>
    </xf>
    <xf numFmtId="0" fontId="3" fillId="0" borderId="25" xfId="0" applyFont="1" applyBorder="1" applyProtection="1">
      <protection hidden="1"/>
    </xf>
    <xf numFmtId="44" fontId="3" fillId="0" borderId="26" xfId="0" applyNumberFormat="1" applyFont="1" applyBorder="1" applyProtection="1">
      <protection hidden="1"/>
    </xf>
    <xf numFmtId="0" fontId="3" fillId="0" borderId="19" xfId="0" applyFont="1" applyFill="1" applyBorder="1"/>
    <xf numFmtId="0" fontId="3" fillId="5" borderId="19" xfId="0" applyFont="1" applyFill="1" applyBorder="1"/>
    <xf numFmtId="0" fontId="3" fillId="0" borderId="18" xfId="0" applyFont="1" applyFill="1" applyBorder="1" applyAlignment="1">
      <alignment horizontal="right"/>
    </xf>
    <xf numFmtId="0" fontId="6" fillId="0" borderId="18" xfId="0" applyFont="1" applyBorder="1" applyAlignment="1">
      <alignment horizontal="right" wrapText="1"/>
    </xf>
    <xf numFmtId="0" fontId="6" fillId="5" borderId="20" xfId="0" applyFont="1" applyFill="1" applyBorder="1" applyAlignment="1">
      <alignment horizontal="center"/>
    </xf>
    <xf numFmtId="0" fontId="3" fillId="0" borderId="18" xfId="0" applyFont="1" applyBorder="1" applyAlignment="1">
      <alignment horizontal="right"/>
    </xf>
    <xf numFmtId="0" fontId="3" fillId="0" borderId="24" xfId="0" applyFont="1" applyBorder="1" applyAlignment="1">
      <alignment horizontal="right"/>
    </xf>
    <xf numFmtId="0" fontId="3" fillId="2" borderId="20" xfId="0" applyFont="1" applyFill="1" applyBorder="1" applyAlignment="1" applyProtection="1">
      <alignment horizontal="left"/>
      <protection locked="0"/>
    </xf>
    <xf numFmtId="0" fontId="3" fillId="5" borderId="22" xfId="0" applyFont="1" applyFill="1" applyBorder="1" applyAlignment="1" applyProtection="1">
      <alignment horizontal="center" wrapText="1"/>
      <protection hidden="1"/>
    </xf>
    <xf numFmtId="0" fontId="3" fillId="5" borderId="22" xfId="0" applyFont="1" applyFill="1" applyBorder="1" applyAlignment="1" applyProtection="1">
      <alignment horizontal="center" wrapText="1"/>
      <protection locked="0"/>
    </xf>
    <xf numFmtId="0" fontId="0" fillId="0" borderId="18" xfId="0" applyFont="1" applyBorder="1" applyAlignment="1" applyProtection="1">
      <alignment wrapText="1"/>
      <protection hidden="1"/>
    </xf>
    <xf numFmtId="0" fontId="3" fillId="2" borderId="20" xfId="0" applyFont="1" applyFill="1" applyBorder="1" applyAlignment="1" applyProtection="1">
      <alignment horizontal="left" wrapText="1"/>
      <protection locked="0"/>
    </xf>
    <xf numFmtId="0" fontId="5" fillId="0" borderId="11" xfId="0" applyFont="1" applyFill="1" applyBorder="1" applyAlignment="1" applyProtection="1">
      <alignment horizontal="center" vertical="center"/>
      <protection hidden="1"/>
    </xf>
    <xf numFmtId="0" fontId="3" fillId="0" borderId="19" xfId="0" applyFont="1" applyBorder="1" applyAlignment="1" applyProtection="1">
      <alignment horizontal="center"/>
      <protection hidden="1"/>
    </xf>
    <xf numFmtId="0" fontId="0" fillId="0" borderId="19" xfId="0" applyFont="1" applyBorder="1" applyAlignment="1" applyProtection="1">
      <alignment horizontal="center"/>
      <protection hidden="1"/>
    </xf>
    <xf numFmtId="44" fontId="0" fillId="0" borderId="19" xfId="1" applyFont="1" applyBorder="1" applyAlignment="1" applyProtection="1">
      <protection hidden="1"/>
    </xf>
    <xf numFmtId="0" fontId="3" fillId="5" borderId="29" xfId="0" applyFont="1" applyFill="1" applyBorder="1" applyAlignment="1">
      <alignment horizontal="left"/>
    </xf>
    <xf numFmtId="0" fontId="3" fillId="5" borderId="30" xfId="0" applyFont="1" applyFill="1" applyBorder="1" applyAlignment="1">
      <alignment horizontal="left"/>
    </xf>
    <xf numFmtId="0" fontId="3" fillId="5" borderId="31" xfId="0" applyFont="1" applyFill="1" applyBorder="1" applyAlignment="1">
      <alignment horizontal="left"/>
    </xf>
    <xf numFmtId="0" fontId="3" fillId="0" borderId="18" xfId="0" applyFont="1" applyBorder="1" applyAlignment="1" applyProtection="1">
      <alignment horizontal="center"/>
      <protection hidden="1"/>
    </xf>
    <xf numFmtId="0" fontId="3" fillId="0" borderId="19" xfId="0" applyFont="1" applyBorder="1" applyAlignment="1" applyProtection="1">
      <alignment horizontal="center"/>
      <protection hidden="1"/>
    </xf>
    <xf numFmtId="0" fontId="3" fillId="0" borderId="24" xfId="0" applyFont="1" applyBorder="1" applyAlignment="1" applyProtection="1">
      <alignment horizontal="center"/>
      <protection hidden="1"/>
    </xf>
    <xf numFmtId="0" fontId="3" fillId="0" borderId="25" xfId="0" applyFont="1" applyBorder="1" applyAlignment="1" applyProtection="1">
      <alignment horizontal="center"/>
      <protection hidden="1"/>
    </xf>
    <xf numFmtId="0" fontId="7" fillId="4" borderId="4" xfId="0" applyFont="1" applyFill="1" applyBorder="1" applyAlignment="1" applyProtection="1">
      <alignment horizontal="center"/>
      <protection hidden="1"/>
    </xf>
    <xf numFmtId="0" fontId="7" fillId="4" borderId="5" xfId="0" applyFont="1" applyFill="1" applyBorder="1" applyAlignment="1" applyProtection="1">
      <alignment horizontal="center"/>
      <protection hidden="1"/>
    </xf>
    <xf numFmtId="0" fontId="7" fillId="4" borderId="6" xfId="0" applyFont="1" applyFill="1" applyBorder="1" applyAlignment="1" applyProtection="1">
      <alignment horizontal="center"/>
      <protection hidden="1"/>
    </xf>
    <xf numFmtId="0" fontId="7" fillId="4" borderId="18" xfId="0" applyFont="1" applyFill="1" applyBorder="1" applyAlignment="1" applyProtection="1">
      <alignment horizontal="center" wrapText="1"/>
      <protection hidden="1"/>
    </xf>
    <xf numFmtId="0" fontId="7" fillId="4" borderId="19" xfId="0" applyFont="1" applyFill="1" applyBorder="1" applyAlignment="1" applyProtection="1">
      <alignment horizontal="center" wrapText="1"/>
      <protection hidden="1"/>
    </xf>
    <xf numFmtId="0" fontId="7" fillId="4" borderId="20" xfId="0" applyFont="1" applyFill="1" applyBorder="1" applyAlignment="1" applyProtection="1">
      <alignment horizontal="center" wrapText="1"/>
      <protection hidden="1"/>
    </xf>
    <xf numFmtId="0" fontId="7" fillId="4" borderId="4" xfId="0" applyFont="1" applyFill="1" applyBorder="1" applyAlignment="1" applyProtection="1">
      <alignment horizontal="center" wrapText="1"/>
      <protection hidden="1"/>
    </xf>
    <xf numFmtId="0" fontId="7" fillId="4" borderId="5" xfId="0" applyFont="1" applyFill="1" applyBorder="1" applyAlignment="1" applyProtection="1">
      <alignment horizontal="center" wrapText="1"/>
      <protection hidden="1"/>
    </xf>
    <xf numFmtId="0" fontId="7" fillId="4" borderId="6" xfId="0" applyFont="1" applyFill="1" applyBorder="1" applyAlignment="1" applyProtection="1">
      <alignment horizontal="center" wrapText="1"/>
      <protection hidden="1"/>
    </xf>
    <xf numFmtId="0" fontId="7" fillId="4" borderId="18" xfId="0" applyFont="1" applyFill="1" applyBorder="1" applyAlignment="1" applyProtection="1">
      <alignment horizontal="center"/>
      <protection hidden="1"/>
    </xf>
    <xf numFmtId="0" fontId="7" fillId="4" borderId="19" xfId="0" applyFont="1" applyFill="1" applyBorder="1" applyAlignment="1" applyProtection="1">
      <alignment horizontal="center"/>
      <protection hidden="1"/>
    </xf>
    <xf numFmtId="0" fontId="7" fillId="4" borderId="20" xfId="0" applyFont="1" applyFill="1" applyBorder="1" applyAlignment="1" applyProtection="1">
      <alignment horizontal="center"/>
      <protection hidden="1"/>
    </xf>
    <xf numFmtId="0" fontId="3" fillId="0" borderId="18" xfId="0" applyFont="1" applyBorder="1" applyAlignment="1" applyProtection="1">
      <alignment horizontal="right"/>
      <protection hidden="1"/>
    </xf>
    <xf numFmtId="0" fontId="3" fillId="0" borderId="19" xfId="0" applyFont="1" applyBorder="1" applyAlignment="1" applyProtection="1">
      <alignment horizontal="right"/>
      <protection hidden="1"/>
    </xf>
    <xf numFmtId="0" fontId="3" fillId="2" borderId="19" xfId="0" applyFont="1" applyFill="1" applyBorder="1" applyAlignment="1" applyProtection="1">
      <alignment horizontal="center" wrapText="1"/>
      <protection locked="0"/>
    </xf>
    <xf numFmtId="0" fontId="3" fillId="5" borderId="19" xfId="0" applyFont="1" applyFill="1" applyBorder="1" applyAlignment="1">
      <alignment horizontal="left"/>
    </xf>
    <xf numFmtId="164" fontId="3" fillId="5" borderId="19" xfId="0" applyNumberFormat="1" applyFont="1" applyFill="1" applyBorder="1" applyAlignment="1">
      <alignment horizontal="left"/>
    </xf>
    <xf numFmtId="164" fontId="3" fillId="5" borderId="20" xfId="0" applyNumberFormat="1" applyFont="1" applyFill="1" applyBorder="1" applyAlignment="1">
      <alignment horizontal="left"/>
    </xf>
    <xf numFmtId="0" fontId="3" fillId="2" borderId="27" xfId="0" applyFont="1" applyFill="1" applyBorder="1" applyAlignment="1" applyProtection="1">
      <alignment horizontal="center" wrapText="1"/>
      <protection locked="0"/>
    </xf>
    <xf numFmtId="0" fontId="3" fillId="2" borderId="28" xfId="0" applyFont="1" applyFill="1" applyBorder="1" applyAlignment="1" applyProtection="1">
      <alignment horizontal="center" wrapText="1"/>
      <protection locked="0"/>
    </xf>
    <xf numFmtId="0" fontId="5" fillId="4" borderId="15" xfId="0" applyFont="1" applyFill="1" applyBorder="1" applyAlignment="1" applyProtection="1">
      <alignment horizontal="center"/>
      <protection hidden="1"/>
    </xf>
    <xf numFmtId="0" fontId="5" fillId="4" borderId="16" xfId="0" applyFont="1" applyFill="1" applyBorder="1" applyAlignment="1" applyProtection="1">
      <alignment horizontal="center"/>
      <protection hidden="1"/>
    </xf>
    <xf numFmtId="0" fontId="5" fillId="4" borderId="17" xfId="0" applyFont="1" applyFill="1" applyBorder="1" applyAlignment="1" applyProtection="1">
      <alignment horizontal="center"/>
      <protection hidden="1"/>
    </xf>
    <xf numFmtId="0" fontId="2" fillId="3" borderId="1" xfId="0" applyFont="1" applyFill="1" applyBorder="1" applyAlignment="1" applyProtection="1">
      <alignment horizontal="center"/>
      <protection hidden="1"/>
    </xf>
    <xf numFmtId="0" fontId="4" fillId="3" borderId="2" xfId="0" applyFont="1" applyFill="1" applyBorder="1" applyAlignment="1" applyProtection="1">
      <alignment horizontal="center"/>
      <protection hidden="1"/>
    </xf>
    <xf numFmtId="0" fontId="4" fillId="3" borderId="3" xfId="0" applyFont="1" applyFill="1" applyBorder="1" applyAlignment="1" applyProtection="1">
      <alignment horizontal="center"/>
      <protection hidden="1"/>
    </xf>
    <xf numFmtId="0" fontId="5" fillId="4" borderId="4" xfId="0" applyFont="1" applyFill="1" applyBorder="1" applyAlignment="1" applyProtection="1">
      <alignment horizontal="center"/>
      <protection hidden="1"/>
    </xf>
    <xf numFmtId="0" fontId="5" fillId="4" borderId="5" xfId="0" applyFont="1" applyFill="1" applyBorder="1" applyAlignment="1" applyProtection="1">
      <alignment horizontal="center"/>
      <protection hidden="1"/>
    </xf>
    <xf numFmtId="0" fontId="5" fillId="4" borderId="6" xfId="0" applyFont="1" applyFill="1" applyBorder="1" applyAlignment="1" applyProtection="1">
      <alignment horizontal="center"/>
      <protection hidden="1"/>
    </xf>
    <xf numFmtId="0" fontId="3" fillId="5" borderId="7" xfId="0" applyFont="1" applyFill="1" applyBorder="1" applyAlignment="1" applyProtection="1">
      <alignment horizontal="left" wrapText="1"/>
      <protection hidden="1"/>
    </xf>
    <xf numFmtId="0" fontId="3" fillId="5" borderId="8" xfId="0" applyFont="1" applyFill="1" applyBorder="1" applyAlignment="1" applyProtection="1">
      <alignment horizontal="left" wrapText="1"/>
      <protection hidden="1"/>
    </xf>
    <xf numFmtId="0" fontId="3" fillId="5" borderId="9" xfId="0" applyFont="1" applyFill="1" applyBorder="1" applyAlignment="1" applyProtection="1">
      <alignment horizontal="left" wrapText="1"/>
      <protection hidden="1"/>
    </xf>
    <xf numFmtId="0" fontId="3" fillId="0" borderId="14" xfId="0" applyFont="1" applyBorder="1" applyAlignment="1" applyProtection="1">
      <alignment horizontal="center"/>
      <protection hidden="1"/>
    </xf>
    <xf numFmtId="0" fontId="3" fillId="0" borderId="11" xfId="0" applyFont="1" applyBorder="1" applyAlignment="1" applyProtection="1">
      <alignment horizontal="center"/>
      <protection hidden="1"/>
    </xf>
    <xf numFmtId="44" fontId="0" fillId="0" borderId="27" xfId="0" applyNumberFormat="1" applyFont="1" applyBorder="1" applyAlignment="1" applyProtection="1">
      <alignment horizontal="center"/>
      <protection hidden="1"/>
    </xf>
    <xf numFmtId="44" fontId="0" fillId="0" borderId="5" xfId="0" applyNumberFormat="1" applyFont="1" applyBorder="1" applyAlignment="1" applyProtection="1">
      <alignment horizontal="center"/>
      <protection hidden="1"/>
    </xf>
    <xf numFmtId="44" fontId="0" fillId="0" borderId="6" xfId="0" applyNumberFormat="1" applyFont="1" applyBorder="1" applyAlignment="1" applyProtection="1">
      <alignment horizontal="center"/>
      <protection hidden="1"/>
    </xf>
  </cellXfs>
  <cellStyles count="2">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46"/>
  <sheetViews>
    <sheetView tabSelected="1" zoomScaleNormal="100" workbookViewId="0">
      <selection activeCell="A33" sqref="A33:D33"/>
    </sheetView>
  </sheetViews>
  <sheetFormatPr defaultColWidth="8.81640625" defaultRowHeight="14.5" x14ac:dyDescent="0.35"/>
  <cols>
    <col min="1" max="1" width="33.7265625" style="5" customWidth="1"/>
    <col min="2" max="2" width="14.26953125" style="5" customWidth="1"/>
    <col min="3" max="3" width="16.7265625" style="5" customWidth="1"/>
    <col min="4" max="4" width="17.26953125" style="5" bestFit="1" customWidth="1"/>
    <col min="5" max="5" width="16.7265625" style="5" customWidth="1"/>
    <col min="6" max="16384" width="8.81640625" style="5"/>
  </cols>
  <sheetData>
    <row r="1" spans="1:5" ht="27.25" customHeight="1" thickTop="1" x14ac:dyDescent="0.45">
      <c r="A1" s="73" t="s">
        <v>20</v>
      </c>
      <c r="B1" s="74"/>
      <c r="C1" s="74"/>
      <c r="D1" s="74"/>
      <c r="E1" s="75"/>
    </row>
    <row r="2" spans="1:5" ht="21" x14ac:dyDescent="0.5">
      <c r="A2" s="76" t="s">
        <v>43</v>
      </c>
      <c r="B2" s="77"/>
      <c r="C2" s="77"/>
      <c r="D2" s="77"/>
      <c r="E2" s="78"/>
    </row>
    <row r="3" spans="1:5" ht="165.65" customHeight="1" thickBot="1" x14ac:dyDescent="0.4">
      <c r="A3" s="79" t="s">
        <v>28</v>
      </c>
      <c r="B3" s="80"/>
      <c r="C3" s="80"/>
      <c r="D3" s="80"/>
      <c r="E3" s="81"/>
    </row>
    <row r="4" spans="1:5" ht="63.5" thickBot="1" x14ac:dyDescent="0.55000000000000004">
      <c r="A4" s="6" t="s">
        <v>53</v>
      </c>
      <c r="B4" s="7" t="s">
        <v>29</v>
      </c>
      <c r="C4" s="8">
        <v>84</v>
      </c>
      <c r="D4" s="7" t="s">
        <v>30</v>
      </c>
      <c r="E4" s="39" t="s">
        <v>52</v>
      </c>
    </row>
    <row r="5" spans="1:5" ht="15" thickBot="1" x14ac:dyDescent="0.4">
      <c r="A5" s="9" t="s">
        <v>12</v>
      </c>
      <c r="B5" s="10">
        <v>4400023796</v>
      </c>
      <c r="C5" s="10" t="s">
        <v>13</v>
      </c>
      <c r="D5" s="82" t="s">
        <v>54</v>
      </c>
      <c r="E5" s="83"/>
    </row>
    <row r="6" spans="1:5" ht="21" x14ac:dyDescent="0.5">
      <c r="A6" s="70" t="s">
        <v>1</v>
      </c>
      <c r="B6" s="71"/>
      <c r="C6" s="71"/>
      <c r="D6" s="71"/>
      <c r="E6" s="72"/>
    </row>
    <row r="7" spans="1:5" x14ac:dyDescent="0.35">
      <c r="A7" s="11" t="s">
        <v>2</v>
      </c>
      <c r="B7" s="12" t="s">
        <v>3</v>
      </c>
      <c r="C7" s="12" t="s">
        <v>0</v>
      </c>
      <c r="D7" s="12" t="s">
        <v>4</v>
      </c>
      <c r="E7" s="13" t="s">
        <v>5</v>
      </c>
    </row>
    <row r="8" spans="1:5" ht="33" customHeight="1" x14ac:dyDescent="0.35">
      <c r="A8" s="14" t="s">
        <v>55</v>
      </c>
      <c r="B8" s="15" t="s">
        <v>57</v>
      </c>
      <c r="C8" s="16">
        <v>44409</v>
      </c>
      <c r="D8" s="4"/>
      <c r="E8" s="17">
        <f>$C8*D8</f>
        <v>0</v>
      </c>
    </row>
    <row r="9" spans="1:5" ht="18.5" x14ac:dyDescent="0.45">
      <c r="A9" s="53" t="s">
        <v>14</v>
      </c>
      <c r="B9" s="54"/>
      <c r="C9" s="54"/>
      <c r="D9" s="54"/>
      <c r="E9" s="55"/>
    </row>
    <row r="10" spans="1:5" x14ac:dyDescent="0.35">
      <c r="A10" s="18" t="s">
        <v>10</v>
      </c>
      <c r="B10" s="12" t="s">
        <v>3</v>
      </c>
      <c r="C10" s="12" t="s">
        <v>0</v>
      </c>
      <c r="D10" s="12" t="s">
        <v>4</v>
      </c>
      <c r="E10" s="13" t="s">
        <v>5</v>
      </c>
    </row>
    <row r="11" spans="1:5" ht="33" customHeight="1" x14ac:dyDescent="0.35">
      <c r="A11" s="14" t="s">
        <v>56</v>
      </c>
      <c r="B11" s="15" t="s">
        <v>58</v>
      </c>
      <c r="C11" s="16">
        <v>46506</v>
      </c>
      <c r="D11" s="4"/>
      <c r="E11" s="17">
        <f t="shared" ref="E11:E13" si="0">$C11*D11</f>
        <v>0</v>
      </c>
    </row>
    <row r="12" spans="1:5" ht="33" customHeight="1" x14ac:dyDescent="0.35">
      <c r="A12" s="14" t="s">
        <v>59</v>
      </c>
      <c r="B12" s="19" t="s">
        <v>57</v>
      </c>
      <c r="C12" s="16">
        <v>53112</v>
      </c>
      <c r="D12" s="4"/>
      <c r="E12" s="17">
        <f t="shared" ref="E12" si="1">$C12*D12</f>
        <v>0</v>
      </c>
    </row>
    <row r="13" spans="1:5" ht="33" customHeight="1" x14ac:dyDescent="0.35">
      <c r="A13" s="14" t="s">
        <v>60</v>
      </c>
      <c r="B13" s="19" t="s">
        <v>58</v>
      </c>
      <c r="C13" s="16">
        <v>55209</v>
      </c>
      <c r="D13" s="4"/>
      <c r="E13" s="17">
        <f t="shared" si="0"/>
        <v>0</v>
      </c>
    </row>
    <row r="14" spans="1:5" ht="22.9" customHeight="1" x14ac:dyDescent="0.35">
      <c r="A14" s="37" t="s">
        <v>49</v>
      </c>
      <c r="B14" s="84" t="s">
        <v>50</v>
      </c>
      <c r="C14" s="85"/>
      <c r="D14" s="85"/>
      <c r="E14" s="86"/>
    </row>
    <row r="15" spans="1:5" ht="18.5" x14ac:dyDescent="0.45">
      <c r="A15" s="56" t="s">
        <v>21</v>
      </c>
      <c r="B15" s="57"/>
      <c r="C15" s="57"/>
      <c r="D15" s="57"/>
      <c r="E15" s="58"/>
    </row>
    <row r="16" spans="1:5" x14ac:dyDescent="0.35">
      <c r="A16" s="20" t="s">
        <v>26</v>
      </c>
      <c r="B16" s="21"/>
      <c r="C16" s="35"/>
      <c r="D16" s="36"/>
      <c r="E16" s="22"/>
    </row>
    <row r="17" spans="1:5" ht="18.5" x14ac:dyDescent="0.45">
      <c r="A17" s="50" t="s">
        <v>6</v>
      </c>
      <c r="B17" s="51"/>
      <c r="C17" s="51"/>
      <c r="D17" s="51"/>
      <c r="E17" s="52"/>
    </row>
    <row r="18" spans="1:5" x14ac:dyDescent="0.35">
      <c r="A18" s="11" t="s">
        <v>22</v>
      </c>
      <c r="B18" s="12" t="s">
        <v>7</v>
      </c>
      <c r="C18" s="12" t="s">
        <v>8</v>
      </c>
      <c r="D18" s="12" t="s">
        <v>9</v>
      </c>
      <c r="E18" s="13" t="s">
        <v>5</v>
      </c>
    </row>
    <row r="19" spans="1:5" x14ac:dyDescent="0.35">
      <c r="A19" s="14" t="s">
        <v>27</v>
      </c>
      <c r="B19" s="40" t="s">
        <v>61</v>
      </c>
      <c r="C19" s="23" t="s">
        <v>62</v>
      </c>
      <c r="D19" s="4"/>
      <c r="E19" s="17">
        <f t="shared" ref="E19:E29" si="2">IF(D19="Yes",$C19*SUM($D$8:$D$13),0)</f>
        <v>0</v>
      </c>
    </row>
    <row r="20" spans="1:5" x14ac:dyDescent="0.35">
      <c r="A20" s="14" t="s">
        <v>63</v>
      </c>
      <c r="B20" s="40" t="s">
        <v>44</v>
      </c>
      <c r="C20" s="23">
        <v>700</v>
      </c>
      <c r="D20" s="4"/>
      <c r="E20" s="17">
        <f t="shared" si="2"/>
        <v>0</v>
      </c>
    </row>
    <row r="21" spans="1:5" ht="29" x14ac:dyDescent="0.35">
      <c r="A21" s="14" t="s">
        <v>64</v>
      </c>
      <c r="B21" s="40" t="s">
        <v>65</v>
      </c>
      <c r="C21" s="23">
        <v>477</v>
      </c>
      <c r="D21" s="4"/>
      <c r="E21" s="17">
        <f t="shared" si="2"/>
        <v>0</v>
      </c>
    </row>
    <row r="22" spans="1:5" x14ac:dyDescent="0.35">
      <c r="A22" s="14" t="s">
        <v>66</v>
      </c>
      <c r="B22" s="40" t="s">
        <v>67</v>
      </c>
      <c r="C22" s="23">
        <v>136</v>
      </c>
      <c r="D22" s="4"/>
      <c r="E22" s="17">
        <f t="shared" si="2"/>
        <v>0</v>
      </c>
    </row>
    <row r="23" spans="1:5" ht="29" x14ac:dyDescent="0.35">
      <c r="A23" s="14" t="s">
        <v>68</v>
      </c>
      <c r="B23" s="40" t="s">
        <v>69</v>
      </c>
      <c r="C23" s="23">
        <v>136</v>
      </c>
      <c r="D23" s="4"/>
      <c r="E23" s="17">
        <f t="shared" si="2"/>
        <v>0</v>
      </c>
    </row>
    <row r="24" spans="1:5" x14ac:dyDescent="0.35">
      <c r="A24" s="14" t="s">
        <v>24</v>
      </c>
      <c r="B24" s="40" t="s">
        <v>44</v>
      </c>
      <c r="C24" s="23">
        <v>695</v>
      </c>
      <c r="D24" s="4"/>
      <c r="E24" s="17">
        <f t="shared" si="2"/>
        <v>0</v>
      </c>
    </row>
    <row r="25" spans="1:5" x14ac:dyDescent="0.35">
      <c r="A25" s="14" t="s">
        <v>45</v>
      </c>
      <c r="B25" s="40" t="s">
        <v>70</v>
      </c>
      <c r="C25" s="23">
        <v>250</v>
      </c>
      <c r="D25" s="4"/>
      <c r="E25" s="17">
        <f t="shared" si="2"/>
        <v>0</v>
      </c>
    </row>
    <row r="26" spans="1:5" x14ac:dyDescent="0.35">
      <c r="A26" s="14" t="s">
        <v>48</v>
      </c>
      <c r="B26" s="40" t="s">
        <v>71</v>
      </c>
      <c r="C26" s="23">
        <v>345</v>
      </c>
      <c r="D26" s="4"/>
      <c r="E26" s="17">
        <f t="shared" si="2"/>
        <v>0</v>
      </c>
    </row>
    <row r="27" spans="1:5" x14ac:dyDescent="0.35">
      <c r="A27" s="14" t="s">
        <v>46</v>
      </c>
      <c r="B27" s="40" t="s">
        <v>72</v>
      </c>
      <c r="C27" s="23">
        <v>705</v>
      </c>
      <c r="D27" s="4"/>
      <c r="E27" s="17">
        <f t="shared" si="2"/>
        <v>0</v>
      </c>
    </row>
    <row r="28" spans="1:5" ht="29" x14ac:dyDescent="0.35">
      <c r="A28" s="37" t="s">
        <v>73</v>
      </c>
      <c r="B28" s="41" t="s">
        <v>74</v>
      </c>
      <c r="C28" s="42">
        <v>1274</v>
      </c>
      <c r="D28" s="4"/>
      <c r="E28" s="17">
        <f t="shared" si="2"/>
        <v>0</v>
      </c>
    </row>
    <row r="29" spans="1:5" x14ac:dyDescent="0.35">
      <c r="A29" s="14" t="s">
        <v>25</v>
      </c>
      <c r="B29" s="40" t="s">
        <v>75</v>
      </c>
      <c r="C29" s="23" t="s">
        <v>62</v>
      </c>
      <c r="D29" s="4"/>
      <c r="E29" s="17">
        <f t="shared" si="2"/>
        <v>0</v>
      </c>
    </row>
    <row r="30" spans="1:5" ht="29" x14ac:dyDescent="0.35">
      <c r="A30" s="3" t="s">
        <v>76</v>
      </c>
      <c r="B30" s="1" t="s">
        <v>77</v>
      </c>
      <c r="C30" s="2">
        <v>182</v>
      </c>
      <c r="D30" s="4"/>
      <c r="E30" s="17">
        <f t="shared" ref="E30" si="3">IF(D30="Yes",$C30*SUM($D$8:$D$13),0)</f>
        <v>0</v>
      </c>
    </row>
    <row r="31" spans="1:5" x14ac:dyDescent="0.35">
      <c r="A31" s="46" t="s">
        <v>17</v>
      </c>
      <c r="B31" s="47"/>
      <c r="C31" s="47"/>
      <c r="D31" s="15" t="s">
        <v>11</v>
      </c>
      <c r="E31" s="24">
        <f>IF(SUM(D8:D13)=0,0,SUM(E8:E30)/SUM(D8:D13))</f>
        <v>0</v>
      </c>
    </row>
    <row r="32" spans="1:5" ht="18.5" x14ac:dyDescent="0.45">
      <c r="A32" s="59" t="s">
        <v>15</v>
      </c>
      <c r="B32" s="60"/>
      <c r="C32" s="60"/>
      <c r="D32" s="60"/>
      <c r="E32" s="61"/>
    </row>
    <row r="33" spans="1:5" x14ac:dyDescent="0.35">
      <c r="A33" s="62" t="s">
        <v>16</v>
      </c>
      <c r="B33" s="63"/>
      <c r="C33" s="63"/>
      <c r="D33" s="63"/>
      <c r="E33" s="17">
        <f>ROUND(0.0035*E31,2)</f>
        <v>0</v>
      </c>
    </row>
    <row r="34" spans="1:5" x14ac:dyDescent="0.35">
      <c r="A34" s="62" t="s">
        <v>42</v>
      </c>
      <c r="B34" s="63"/>
      <c r="C34" s="63"/>
      <c r="D34" s="63"/>
      <c r="E34" s="17">
        <v>11.25</v>
      </c>
    </row>
    <row r="35" spans="1:5" x14ac:dyDescent="0.35">
      <c r="A35" s="62" t="s">
        <v>23</v>
      </c>
      <c r="B35" s="63"/>
      <c r="C35" s="63"/>
      <c r="D35" s="63"/>
      <c r="E35" s="17">
        <v>20</v>
      </c>
    </row>
    <row r="36" spans="1:5" x14ac:dyDescent="0.35">
      <c r="A36" s="46" t="s">
        <v>18</v>
      </c>
      <c r="B36" s="47"/>
      <c r="C36" s="47"/>
      <c r="D36" s="15" t="s">
        <v>11</v>
      </c>
      <c r="E36" s="17">
        <f>IF(SUM(E31:E35)&lt;100,0,SUM(E31:E35))</f>
        <v>0</v>
      </c>
    </row>
    <row r="37" spans="1:5" ht="15" thickBot="1" x14ac:dyDescent="0.4">
      <c r="A37" s="48" t="s">
        <v>19</v>
      </c>
      <c r="B37" s="49"/>
      <c r="C37" s="49"/>
      <c r="D37" s="25" t="str">
        <f>IF(SUM(D8:D13)=0,"",IF(SUM(D8:D13)=1,"1 Vehicle",SUM(D8:D13)&amp;" Vehicles"))</f>
        <v/>
      </c>
      <c r="E37" s="26">
        <f>E36*SUM(D8:D13)</f>
        <v>0</v>
      </c>
    </row>
    <row r="38" spans="1:5" ht="19" thickTop="1" x14ac:dyDescent="0.45">
      <c r="A38" s="59" t="s">
        <v>32</v>
      </c>
      <c r="B38" s="60"/>
      <c r="C38" s="60"/>
      <c r="D38" s="60"/>
      <c r="E38" s="61"/>
    </row>
    <row r="39" spans="1:5" x14ac:dyDescent="0.35">
      <c r="A39" s="29" t="s">
        <v>47</v>
      </c>
      <c r="B39" s="64"/>
      <c r="C39" s="64"/>
      <c r="D39" s="27" t="s">
        <v>33</v>
      </c>
      <c r="E39" s="34"/>
    </row>
    <row r="40" spans="1:5" x14ac:dyDescent="0.35">
      <c r="A40" s="29" t="s">
        <v>34</v>
      </c>
      <c r="B40" s="64"/>
      <c r="C40" s="64"/>
      <c r="D40" s="27" t="s">
        <v>51</v>
      </c>
      <c r="E40" s="38"/>
    </row>
    <row r="41" spans="1:5" x14ac:dyDescent="0.35">
      <c r="A41" s="29" t="s">
        <v>35</v>
      </c>
      <c r="B41" s="68"/>
      <c r="C41" s="69"/>
      <c r="D41" s="27" t="s">
        <v>36</v>
      </c>
      <c r="E41" s="34"/>
    </row>
    <row r="42" spans="1:5" ht="18.5" x14ac:dyDescent="0.45">
      <c r="A42" s="59" t="s">
        <v>37</v>
      </c>
      <c r="B42" s="60"/>
      <c r="C42" s="60"/>
      <c r="D42" s="60"/>
      <c r="E42" s="61"/>
    </row>
    <row r="43" spans="1:5" x14ac:dyDescent="0.35">
      <c r="A43" s="30" t="s">
        <v>31</v>
      </c>
      <c r="B43" s="65" t="s">
        <v>38</v>
      </c>
      <c r="C43" s="65"/>
      <c r="D43" s="28" t="s">
        <v>39</v>
      </c>
      <c r="E43" s="31">
        <v>310243265</v>
      </c>
    </row>
    <row r="44" spans="1:5" x14ac:dyDescent="0.35">
      <c r="A44" s="32" t="s">
        <v>34</v>
      </c>
      <c r="B44" s="66" t="s">
        <v>40</v>
      </c>
      <c r="C44" s="66"/>
      <c r="D44" s="66"/>
      <c r="E44" s="67"/>
    </row>
    <row r="45" spans="1:5" ht="15" thickBot="1" x14ac:dyDescent="0.4">
      <c r="A45" s="33" t="s">
        <v>35</v>
      </c>
      <c r="B45" s="43" t="s">
        <v>41</v>
      </c>
      <c r="C45" s="44"/>
      <c r="D45" s="44"/>
      <c r="E45" s="45"/>
    </row>
    <row r="46" spans="1:5" ht="15" thickTop="1" x14ac:dyDescent="0.35"/>
  </sheetData>
  <sheetProtection algorithmName="SHA-512" hashValue="j84nCkAHRJvJiYrFjjKPs5Mbzxx3P0x2ADCKKqpDKAoW1CK/wsJhq74iemBcHvv8ANHDsZN0DG66yaNaPxprEw==" saltValue="0fvUvjYw0yKqy/ROH7hVDA==" spinCount="100000" sheet="1" formatColumns="0" formatRows="0"/>
  <mergeCells count="24">
    <mergeCell ref="B40:C40"/>
    <mergeCell ref="B41:C41"/>
    <mergeCell ref="A6:E6"/>
    <mergeCell ref="A1:E1"/>
    <mergeCell ref="A2:E2"/>
    <mergeCell ref="A3:E3"/>
    <mergeCell ref="D5:E5"/>
    <mergeCell ref="B14:E14"/>
    <mergeCell ref="B45:E45"/>
    <mergeCell ref="A36:C36"/>
    <mergeCell ref="A37:C37"/>
    <mergeCell ref="A17:E17"/>
    <mergeCell ref="A9:E9"/>
    <mergeCell ref="A31:C31"/>
    <mergeCell ref="A15:E15"/>
    <mergeCell ref="A32:E32"/>
    <mergeCell ref="A33:D33"/>
    <mergeCell ref="A34:D34"/>
    <mergeCell ref="A35:D35"/>
    <mergeCell ref="A38:E38"/>
    <mergeCell ref="B39:C39"/>
    <mergeCell ref="A42:E42"/>
    <mergeCell ref="B43:C43"/>
    <mergeCell ref="B44:E44"/>
  </mergeCells>
  <dataValidations count="4">
    <dataValidation type="custom" allowBlank="1" showInputMessage="1" showErrorMessage="1" error="Only one vehicle configuration may be used on each spreadsheet." sqref="D12:D13">
      <formula1>IF(SUM(D7,D10)=0,TRUE,FALSE)</formula1>
    </dataValidation>
    <dataValidation type="custom" allowBlank="1" showInputMessage="1" showErrorMessage="1" error="Only one vehicle configuration may be used on each spreadsheet." sqref="D8">
      <formula1>IF(SUM(D11:D13)=0,TRUE,FALSE)</formula1>
    </dataValidation>
    <dataValidation type="custom" allowBlank="1" showInputMessage="1" showErrorMessage="1" error="Only one vehicle configuration may be used on each spreadsheet." sqref="D11">
      <formula1>IF(SUM(D8,D13)=0,TRUE,FALSE)</formula1>
    </dataValidation>
    <dataValidation type="list" allowBlank="1" showInputMessage="1" showErrorMessage="1" sqref="D19:D30">
      <formula1>"Yes, "</formula1>
    </dataValidation>
  </dataValidations>
  <pageMargins left="0.7" right="0.7" top="0.75" bottom="0.75" header="0.3" footer="0.3"/>
  <pageSetup scale="91" fitToHeight="0" orientation="portrait" r:id="rId1"/>
  <headerFooter>
    <oddHeader>&amp;CPO# ______________________________&amp;R&amp;P of &amp;N</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Line 84</vt:lpstr>
    </vt:vector>
  </TitlesOfParts>
  <Company>State of Louisiana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Austin Bachman</dc:creator>
  <cp:lastModifiedBy>Amber White</cp:lastModifiedBy>
  <cp:lastPrinted>2019-04-05T20:23:36Z</cp:lastPrinted>
  <dcterms:created xsi:type="dcterms:W3CDTF">2016-08-11T20:23:26Z</dcterms:created>
  <dcterms:modified xsi:type="dcterms:W3CDTF">2022-07-29T12:31:35Z</dcterms:modified>
</cp:coreProperties>
</file>